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'g05一般公共预算财政拨款支出决算表'!$A$1:$F$32</definedName>
    <definedName name="_xlnm.Print_Area" localSheetId="5">'g06一般公共预算财政拨款基本支出决算表 功能)'!$A$1:$F$24</definedName>
    <definedName name="_xlnm.Print_Area" localSheetId="6">'g07一般公共预算财政拨款基本支出决算表（经济）'!$A$1:$F$47</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<sst xmlns="http://schemas.openxmlformats.org/spreadsheetml/2006/main" count="341" uniqueCount="203">
  <si>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</si>
  <si>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</si>
  <si>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</si>
  <si>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</si>
  <si>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</si>
  <si>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</si>
  <si>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</si>
  <si>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</si>
  <si>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</si>
  <si>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</si>
  <si>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</si>
  <si>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</si>
  <si>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</si>
  <si>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</si>
  <si>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</si>
  <si>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</si>
  <si>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</si>
  <si>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</si>
  <si>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</si>
  <si>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</si>
  <si>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</si>
  <si>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</si>
  <si>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</si>
  <si>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</si>
  <si>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</si>
  <si>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</si>
  <si>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</si>
  <si>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</si>
  <si>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</si>
  <si>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</si>
  <si>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</si>
  <si>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</si>
  <si>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</si>
  <si>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</si>
  <si>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</si>
  <si>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</si>
  <si>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</si>
  <si>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</si>
  <si>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</si>
  <si>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</si>
  <si>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</si>
  <si>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</si>
  <si>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</si>
  <si>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</si>
  <si>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</si>
  <si>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</si>
  <si>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</si>
  <si>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</si>
  <si>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</si>
  <si>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</si>
  <si>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</si>
  <si>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</si>
  <si>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</si>
  <si>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</si>
  <si>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</si>
  <si>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</si>
  <si>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</si>
  <si>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</si>
  <si>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</si>
  <si>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</si>
  <si>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</si>
  <si>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</si>
  <si>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</si>
  <si>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收入决算表</t>
  </si>
  <si>
    <t>二、政府性基金预算财政拨款</t>
  </si>
  <si>
    <t>年初财政拨款结转和结余</t>
  </si>
  <si>
    <t>政府性基金预算财政拨款收入支出决算表</t>
  </si>
  <si>
    <t>人员经费</t>
  </si>
  <si>
    <t>公用经费</t>
  </si>
  <si>
    <t>功能分类科目编码</t>
  </si>
  <si>
    <t>功能分类科目编码</t>
  </si>
  <si>
    <t>年初结转和结余</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</si>
  <si>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</si>
  <si>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</si>
  <si>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</si>
  <si>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</si>
  <si>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</si>
  <si>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</si>
  <si>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</si>
  <si>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</si>
  <si>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</si>
  <si>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</si>
  <si>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</si>
  <si>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</si>
  <si>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</si>
  <si>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</si>
  <si>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</si>
  <si>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</si>
  <si>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</si>
  <si>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</si>
  <si>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</si>
  <si>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</si>
  <si>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</si>
  <si>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</si>
  <si>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</si>
  <si>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</si>
  <si>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</si>
  <si>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</si>
  <si>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</si>
  <si>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</si>
  <si>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</si>
  <si>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</si>
  <si>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</si>
  <si>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</si>
  <si>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</si>
  <si>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t>二、相关统计数</t>
  </si>
  <si>
    <t>一般公共预算财政拨款“三公”经费支出决算表</t>
  </si>
  <si>
    <t>单位：万元</t>
  </si>
  <si>
    <r>
      <t xml:space="preserve">项 </t>
    </r>
    <r>
      <rPr>
        <sz val="11"/>
        <color indexed="8"/>
        <rFont val="宋体"/>
        <family val="0"/>
      </rPr>
      <t xml:space="preserve">   </t>
    </r>
    <r>
      <rPr>
        <sz val="12"/>
        <rFont val="宋体"/>
        <family val="0"/>
      </rPr>
      <t>目</t>
    </r>
  </si>
  <si>
    <t>本年支出合计</t>
  </si>
  <si>
    <t>人员经费</t>
  </si>
  <si>
    <t>公用经费</t>
  </si>
  <si>
    <t>合计</t>
  </si>
  <si>
    <t>一般公共预算财政拨款基本支出决算表（按经济分类）</t>
  </si>
  <si>
    <t>一般公共预算财政拨款基本支出决算表（按功能分类）</t>
  </si>
  <si>
    <t>支出决算表</t>
  </si>
  <si>
    <t>一般公共预算财政拨款支出决算表</t>
  </si>
  <si>
    <t>一、工资福利支出</t>
  </si>
  <si>
    <t>基本工资</t>
  </si>
  <si>
    <t>津贴补贴</t>
  </si>
  <si>
    <t>二、商品和服务支出</t>
  </si>
  <si>
    <t>办公费</t>
  </si>
  <si>
    <t>印刷费</t>
  </si>
  <si>
    <t>其他商品和服务支出</t>
  </si>
  <si>
    <t>三、对个人和家庭的补助</t>
  </si>
  <si>
    <t>离休费</t>
  </si>
  <si>
    <t>退休费</t>
  </si>
  <si>
    <t>其他对个人和家庭的补助</t>
  </si>
  <si>
    <t>办公设备购置</t>
  </si>
  <si>
    <t>专用设备购置</t>
  </si>
  <si>
    <t>四、其他资本性支出</t>
  </si>
  <si>
    <t>其他资本性支出</t>
  </si>
  <si>
    <t>五、对企事业单位的补贴</t>
  </si>
  <si>
    <t>企业政策性补贴</t>
  </si>
  <si>
    <t>事业单位补贴</t>
  </si>
  <si>
    <t>其他对企事业单位的补贴</t>
  </si>
  <si>
    <t>六、债务利息支出</t>
  </si>
  <si>
    <t>国内债务付息</t>
  </si>
  <si>
    <t>国外债务付息</t>
  </si>
  <si>
    <t>七、其他支出</t>
  </si>
  <si>
    <t>赠与</t>
  </si>
  <si>
    <t>……</t>
  </si>
  <si>
    <t>收入支出决算总表</t>
  </si>
  <si>
    <t>注：本表反映部门本年度取得的各项收入情况。</t>
  </si>
  <si>
    <t>注：本表需细化到支出功能分类的项级科目。</t>
  </si>
  <si>
    <t>注：本表需细化到支出经济分类款级科目。</t>
  </si>
  <si>
    <t>注：本表反映部门本年度政府性基金预算财政拨款收入支出及结转和结余情况，需细化到支出功能分类的项级科目。</t>
  </si>
  <si>
    <t>功能分类科目编码</t>
  </si>
  <si>
    <t>部门:常德市城区水利泵站管理处</t>
  </si>
  <si>
    <t>六、社会保障和就业支出</t>
  </si>
  <si>
    <t>五、城乡社区支出</t>
  </si>
  <si>
    <t>七、农林水支出</t>
  </si>
  <si>
    <t>四、住房保障支出</t>
  </si>
  <si>
    <t>八、其他支出</t>
  </si>
  <si>
    <t>社会保障和就业支出</t>
  </si>
  <si>
    <t>行政事业单位离退休</t>
  </si>
  <si>
    <t xml:space="preserve">  事业单位离退休</t>
  </si>
  <si>
    <t>城乡社区支出</t>
  </si>
  <si>
    <t>城乡社区公共设施</t>
  </si>
  <si>
    <t xml:space="preserve">  其他城乡社区公共设施支出</t>
  </si>
  <si>
    <t>农林水支出</t>
  </si>
  <si>
    <t xml:space="preserve">  一般行政管理事务</t>
  </si>
  <si>
    <t>水利</t>
  </si>
  <si>
    <t xml:space="preserve">  水利行业业务管理</t>
  </si>
  <si>
    <t xml:space="preserve">  水利工程运行与维护</t>
  </si>
  <si>
    <t xml:space="preserve">  防汛</t>
  </si>
  <si>
    <t xml:space="preserve">  其他水利支出</t>
  </si>
  <si>
    <t>住房保障支出</t>
  </si>
  <si>
    <t>住房改革支出</t>
  </si>
  <si>
    <t xml:space="preserve">  住房公积金</t>
  </si>
  <si>
    <t>其他支出</t>
  </si>
  <si>
    <t>其他政府性基金支出</t>
  </si>
  <si>
    <t xml:space="preserve">  其他政府性基金支出</t>
  </si>
  <si>
    <t>奖金</t>
  </si>
  <si>
    <t>社会保障缴费</t>
  </si>
  <si>
    <t>其他工资福利支出</t>
  </si>
  <si>
    <t>邮电费</t>
  </si>
  <si>
    <t>差旅费</t>
  </si>
  <si>
    <t>培训费</t>
  </si>
  <si>
    <t>公务接待费</t>
  </si>
  <si>
    <t>工会经费</t>
  </si>
  <si>
    <t>福利费</t>
  </si>
  <si>
    <t>公务车运行与维护</t>
  </si>
  <si>
    <t>住房公积金</t>
  </si>
  <si>
    <t>归口管理的行政单位离退休</t>
  </si>
  <si>
    <t>三、国防支出</t>
  </si>
  <si>
    <t>农业</t>
  </si>
  <si>
    <t>农村公益事业</t>
  </si>
  <si>
    <r>
      <rPr>
        <sz val="14"/>
        <rFont val="宋体"/>
        <family val="0"/>
      </rPr>
      <t>1.</t>
    </r>
    <r>
      <rPr>
        <sz val="14"/>
        <rFont val="仿宋_GB2312"/>
        <family val="3"/>
      </rPr>
      <t>因公出国（境）费</t>
    </r>
  </si>
  <si>
    <r>
      <rPr>
        <sz val="14"/>
        <rFont val="宋体"/>
        <family val="0"/>
      </rPr>
      <t>2.</t>
    </r>
    <r>
      <rPr>
        <sz val="14"/>
        <rFont val="仿宋_GB2312"/>
        <family val="3"/>
      </rPr>
      <t>公务用车购置及运行维护费</t>
    </r>
  </si>
  <si>
    <r>
      <rPr>
        <sz val="14"/>
        <rFont val="宋体"/>
        <family val="0"/>
      </rPr>
      <t>（1）</t>
    </r>
    <r>
      <rPr>
        <sz val="14"/>
        <rFont val="仿宋_GB2312"/>
        <family val="3"/>
      </rPr>
      <t>公务用车购置费</t>
    </r>
  </si>
  <si>
    <r>
      <rPr>
        <sz val="14"/>
        <rFont val="宋体"/>
        <family val="0"/>
      </rPr>
      <t>（2）</t>
    </r>
    <r>
      <rPr>
        <sz val="14"/>
        <rFont val="仿宋_GB2312"/>
        <family val="3"/>
      </rPr>
      <t>公务用车运行维护费</t>
    </r>
  </si>
  <si>
    <r>
      <rPr>
        <sz val="14"/>
        <rFont val="宋体"/>
        <family val="0"/>
      </rPr>
      <t>3.</t>
    </r>
    <r>
      <rPr>
        <sz val="14"/>
        <rFont val="仿宋_GB2312"/>
        <family val="3"/>
      </rPr>
      <t>公务接待费</t>
    </r>
  </si>
  <si>
    <r>
      <rPr>
        <sz val="14"/>
        <rFont val="宋体"/>
        <family val="0"/>
      </rPr>
      <t>1.</t>
    </r>
    <r>
      <rPr>
        <sz val="14"/>
        <rFont val="仿宋_GB2312"/>
        <family val="3"/>
      </rPr>
      <t>因公出国（境）团组数（个）</t>
    </r>
  </si>
  <si>
    <r>
      <rPr>
        <sz val="14"/>
        <rFont val="宋体"/>
        <family val="0"/>
      </rPr>
      <t>2.</t>
    </r>
    <r>
      <rPr>
        <sz val="14"/>
        <rFont val="仿宋_GB2312"/>
        <family val="3"/>
      </rPr>
      <t>因公出国（境）人数（人）</t>
    </r>
  </si>
  <si>
    <r>
      <rPr>
        <sz val="14"/>
        <rFont val="宋体"/>
        <family val="0"/>
      </rPr>
      <t>3.</t>
    </r>
    <r>
      <rPr>
        <sz val="14"/>
        <rFont val="仿宋_GB2312"/>
        <family val="3"/>
      </rPr>
      <t>公务用车购置数（辆）</t>
    </r>
  </si>
  <si>
    <r>
      <rPr>
        <sz val="14"/>
        <rFont val="宋体"/>
        <family val="0"/>
      </rPr>
      <t>4.</t>
    </r>
    <r>
      <rPr>
        <sz val="14"/>
        <rFont val="仿宋_GB2312"/>
        <family val="3"/>
      </rPr>
      <t>公务用车保有量（辆）</t>
    </r>
  </si>
  <si>
    <r>
      <rPr>
        <sz val="14"/>
        <rFont val="宋体"/>
        <family val="0"/>
      </rPr>
      <t>5.</t>
    </r>
    <r>
      <rPr>
        <sz val="14"/>
        <rFont val="仿宋_GB2312"/>
        <family val="3"/>
      </rPr>
      <t>公务接待批次（批）</t>
    </r>
  </si>
  <si>
    <r>
      <rPr>
        <sz val="14"/>
        <rFont val="宋体"/>
        <family val="0"/>
      </rPr>
      <t>6.</t>
    </r>
    <r>
      <rPr>
        <sz val="14"/>
        <rFont val="仿宋_GB2312"/>
        <family val="3"/>
      </rPr>
      <t>公务接待人数（人）</t>
    </r>
  </si>
  <si>
    <r>
      <t>说明</t>
    </r>
    <r>
      <rPr>
        <sz val="14"/>
        <rFont val="宋体"/>
        <family val="0"/>
      </rPr>
      <t>:1.</t>
    </r>
    <r>
      <rPr>
        <sz val="14"/>
        <rFont val="仿宋_GB2312"/>
        <family val="3"/>
      </rPr>
      <t>本表公开内容为列市级支出的“三公”经费当年安排数和上年结转数；</t>
    </r>
  </si>
  <si>
    <r>
      <t xml:space="preserve">     </t>
    </r>
    <r>
      <rPr>
        <sz val="14"/>
        <rFont val="宋体"/>
        <family val="0"/>
      </rPr>
      <t>2.</t>
    </r>
    <r>
      <rPr>
        <sz val="14"/>
        <rFont val="仿宋_GB2312"/>
        <family val="3"/>
      </rPr>
      <t>一般公共预算拨款支出包括经费拨款和纳入一般公共预算管理的非税收入拨款形成的支出；</t>
    </r>
  </si>
  <si>
    <r>
      <t xml:space="preserve">     </t>
    </r>
    <r>
      <rPr>
        <sz val="14"/>
        <rFont val="宋体"/>
        <family val="0"/>
      </rPr>
      <t>3.</t>
    </r>
    <r>
      <rPr>
        <sz val="14"/>
        <rFont val="仿宋_GB2312"/>
        <family val="3"/>
      </rPr>
      <t xml:space="preserve">注明因公出国（境）团组数和人数；当年公务用车购置数和保有量；
     </t>
    </r>
    <r>
      <rPr>
        <sz val="14"/>
        <rFont val="宋体"/>
        <family val="0"/>
      </rPr>
      <t>4.</t>
    </r>
    <r>
      <rPr>
        <sz val="14"/>
        <rFont val="仿宋_GB2312"/>
        <family val="3"/>
      </rPr>
      <t>注明公务接待批次和人数。</t>
    </r>
  </si>
  <si>
    <t>部门:常德市城区水利泵站管理处                     单位：万元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</si>
</sst>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6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华文中宋"/>
      <family val="0"/>
    </font>
    <font>
      <sz val="11"/>
      <name val="宋体"/>
      <family val="0"/>
    </font>
    <font>
      <b/>
      <sz val="11"/>
      <name val="宋体"/>
      <family val="0"/>
    </font>
    <font>
      <sz val="12"/>
      <name val="Times New Roman"/>
      <family val="1"/>
    </font>
    <font>
      <sz val="9"/>
      <name val="Times New Roman"/>
      <family val="1"/>
    </font>
    <font>
      <b/>
      <sz val="18"/>
      <name val="Times New Roman"/>
      <family val="1"/>
    </font>
    <font>
      <sz val="10"/>
      <name val="Times New Roman"/>
      <family val="1"/>
    </font>
    <font>
      <b/>
      <sz val="18"/>
      <name val="仿宋_GB2312"/>
      <family val="3"/>
    </font>
    <font>
      <sz val="10"/>
      <name val="仿宋_GB2312"/>
      <family val="3"/>
    </font>
    <font>
      <sz val="18"/>
      <name val="方正小标宋_GBK"/>
      <family val="0"/>
    </font>
    <font>
      <sz val="18"/>
      <color indexed="8"/>
      <name val="方正小标宋_GBK"/>
      <family val="0"/>
    </font>
    <font>
      <u val="single"/>
      <sz val="12"/>
      <color indexed="36"/>
      <name val="宋体"/>
      <family val="0"/>
    </font>
    <font>
      <sz val="20"/>
      <name val="方正小标宋简体"/>
      <family val="0"/>
    </font>
    <font>
      <sz val="18"/>
      <color indexed="8"/>
      <name val="方正小标宋简体"/>
      <family val="0"/>
    </font>
    <font>
      <sz val="22"/>
      <name val="方正小标宋_GBK"/>
      <family val="0"/>
    </font>
    <font>
      <sz val="20"/>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
      <sz val="14"/>
      <name val="仿宋_GB2312"/>
      <family val="3"/>
    </font>
    <font>
      <sz val="14"/>
      <name val="仿宋"/>
      <family val="3"/>
    </font>
    <font>
      <sz val="14"/>
      <color indexed="8"/>
      <name val="宋体"/>
      <family val="0"/>
    </font>
    <font>
      <sz val="14"/>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2"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4" fillId="24" borderId="5" applyNumberFormat="0" applyAlignment="0" applyProtection="0"/>
    <xf numFmtId="0" fontId="55" fillId="25"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9" fillId="32" borderId="0" applyNumberFormat="0" applyBorder="0" applyAlignment="0" applyProtection="0"/>
    <xf numFmtId="0" fontId="60" fillId="24" borderId="8" applyNumberFormat="0" applyAlignment="0" applyProtection="0"/>
    <xf numFmtId="0" fontId="61" fillId="33" borderId="5" applyNumberFormat="0" applyAlignment="0" applyProtection="0"/>
    <xf numFmtId="0" fontId="9" fillId="0" borderId="0">
      <alignment/>
      <protection/>
    </xf>
    <xf numFmtId="0" fontId="13" fillId="0" borderId="0">
      <alignment/>
      <protection/>
    </xf>
    <xf numFmtId="0" fontId="21" fillId="0" borderId="0" applyNumberFormat="0" applyFill="0" applyBorder="0" applyAlignment="0" applyProtection="0"/>
    <xf numFmtId="0" fontId="1" fillId="34" borderId="9" applyNumberFormat="0" applyFont="0" applyAlignment="0" applyProtection="0"/>
  </cellStyleXfs>
  <cellXfs count="239">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84" fontId="10" fillId="0" borderId="10" xfId="0" applyNumberFormat="1" applyFont="1" applyFill="1" applyBorder="1" applyAlignment="1">
      <alignment horizontal="right" vertical="center"/>
    </xf>
    <xf numFmtId="184" fontId="11" fillId="35" borderId="10" xfId="55" applyNumberFormat="1" applyFont="1" applyFill="1" applyBorder="1" applyAlignment="1" quotePrefix="1">
      <alignment horizontal="center" vertical="center"/>
      <protection/>
    </xf>
    <xf numFmtId="184" fontId="11" fillId="0" borderId="17" xfId="55" applyNumberFormat="1" applyFont="1" applyFill="1" applyBorder="1" applyAlignment="1" quotePrefix="1">
      <alignment horizontal="left" vertical="center"/>
      <protection/>
    </xf>
    <xf numFmtId="0" fontId="11" fillId="35" borderId="10" xfId="55" applyNumberFormat="1" applyFont="1" applyFill="1" applyBorder="1" applyAlignment="1" quotePrefix="1">
      <alignment horizontal="center" vertical="center"/>
      <protection/>
    </xf>
    <xf numFmtId="184" fontId="11" fillId="35" borderId="17" xfId="55" applyNumberFormat="1" applyFont="1" applyFill="1" applyBorder="1" applyAlignment="1">
      <alignment horizontal="left" vertical="center"/>
      <protection/>
    </xf>
    <xf numFmtId="184" fontId="11" fillId="35" borderId="17" xfId="55" applyNumberFormat="1" applyFont="1" applyFill="1" applyBorder="1" applyAlignment="1" quotePrefix="1">
      <alignment horizontal="left" vertical="center"/>
      <protection/>
    </xf>
    <xf numFmtId="184" fontId="11" fillId="0" borderId="17" xfId="55" applyNumberFormat="1" applyFont="1" applyFill="1" applyBorder="1" applyAlignment="1">
      <alignment horizontal="left" vertical="center"/>
      <protection/>
    </xf>
    <xf numFmtId="184" fontId="12" fillId="0" borderId="17" xfId="55" applyNumberFormat="1" applyFont="1" applyFill="1" applyBorder="1" applyAlignment="1" quotePrefix="1">
      <alignment horizontal="center" vertical="center"/>
      <protection/>
    </xf>
    <xf numFmtId="184" fontId="12" fillId="0" borderId="15" xfId="55" applyNumberFormat="1" applyFont="1" applyFill="1" applyBorder="1" applyAlignment="1" quotePrefix="1">
      <alignment horizontal="center" vertical="center"/>
      <protection/>
    </xf>
    <xf numFmtId="184" fontId="12" fillId="35" borderId="18" xfId="55" applyNumberFormat="1" applyFont="1" applyFill="1" applyBorder="1" applyAlignment="1" quotePrefix="1">
      <alignment horizontal="center" vertical="center"/>
      <protection/>
    </xf>
    <xf numFmtId="184" fontId="12" fillId="35" borderId="16" xfId="55" applyNumberFormat="1" applyFont="1" applyFill="1" applyBorder="1" applyAlignment="1" quotePrefix="1">
      <alignment horizontal="center" vertical="center"/>
      <protection/>
    </xf>
    <xf numFmtId="184" fontId="11" fillId="0" borderId="17" xfId="55" applyNumberFormat="1" applyFont="1" applyFill="1" applyBorder="1" applyAlignment="1">
      <alignment horizontal="center" vertical="center"/>
      <protection/>
    </xf>
    <xf numFmtId="184" fontId="11" fillId="0" borderId="19" xfId="55" applyNumberFormat="1" applyFont="1" applyFill="1" applyBorder="1" applyAlignment="1">
      <alignment horizontal="center" vertical="center"/>
      <protection/>
    </xf>
    <xf numFmtId="0" fontId="11" fillId="35" borderId="20" xfId="55" applyNumberFormat="1" applyFont="1" applyFill="1" applyBorder="1" applyAlignment="1" quotePrefix="1">
      <alignment horizontal="center" vertical="center"/>
      <protection/>
    </xf>
    <xf numFmtId="0" fontId="11" fillId="35" borderId="21" xfId="55" applyNumberFormat="1" applyFont="1" applyFill="1" applyBorder="1" applyAlignment="1" quotePrefix="1">
      <alignment horizontal="center" vertical="center"/>
      <protection/>
    </xf>
    <xf numFmtId="184" fontId="11" fillId="0" borderId="15" xfId="55" applyNumberFormat="1" applyFont="1" applyFill="1" applyBorder="1" applyAlignment="1">
      <alignment horizontal="center" vertical="center"/>
      <protection/>
    </xf>
    <xf numFmtId="184" fontId="0" fillId="35" borderId="10" xfId="55" applyNumberFormat="1" applyFont="1" applyFill="1" applyBorder="1" applyAlignment="1">
      <alignment horizontal="center" vertical="center"/>
      <protection/>
    </xf>
    <xf numFmtId="0" fontId="6" fillId="35" borderId="0" xfId="55" applyFont="1" applyFill="1" applyAlignment="1">
      <alignment horizontal="right" vertical="center"/>
      <protection/>
    </xf>
    <xf numFmtId="49" fontId="0" fillId="35" borderId="10"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wrapText="1"/>
      <protection/>
    </xf>
    <xf numFmtId="0" fontId="11" fillId="35" borderId="12" xfId="55" applyNumberFormat="1" applyFont="1" applyFill="1" applyBorder="1" applyAlignment="1" quotePrefix="1">
      <alignment horizontal="center" vertical="center"/>
      <protection/>
    </xf>
    <xf numFmtId="184" fontId="0" fillId="35" borderId="17" xfId="55" applyNumberFormat="1" applyFont="1" applyFill="1" applyBorder="1" applyAlignment="1" quotePrefix="1">
      <alignment horizontal="center" vertical="center"/>
      <protection/>
    </xf>
    <xf numFmtId="184" fontId="3" fillId="35" borderId="10" xfId="55" applyNumberFormat="1" applyFont="1" applyFill="1" applyBorder="1" applyAlignment="1" quotePrefix="1">
      <alignment horizontal="center" vertical="center"/>
      <protection/>
    </xf>
    <xf numFmtId="184" fontId="0" fillId="35" borderId="10" xfId="55" applyNumberFormat="1" applyFont="1" applyFill="1" applyBorder="1" applyAlignment="1">
      <alignment horizontal="center" vertical="center"/>
      <protection/>
    </xf>
    <xf numFmtId="184" fontId="0" fillId="35" borderId="10" xfId="55" applyNumberFormat="1" applyFont="1" applyFill="1" applyBorder="1" applyAlignment="1" quotePrefix="1">
      <alignment horizontal="center" vertical="center"/>
      <protection/>
    </xf>
    <xf numFmtId="184" fontId="0" fillId="35" borderId="11" xfId="55" applyNumberFormat="1" applyFont="1" applyFill="1" applyBorder="1" applyAlignment="1">
      <alignment horizontal="center" vertical="center"/>
      <protection/>
    </xf>
    <xf numFmtId="184" fontId="0" fillId="35" borderId="11" xfId="55" applyNumberFormat="1" applyFont="1" applyFill="1" applyBorder="1" applyAlignment="1" quotePrefix="1">
      <alignment horizontal="center" vertical="center"/>
      <protection/>
    </xf>
    <xf numFmtId="184" fontId="11" fillId="35" borderId="10" xfId="55" applyNumberFormat="1" applyFont="1" applyFill="1" applyBorder="1" applyAlignment="1" quotePrefix="1">
      <alignment horizontal="left" vertical="center"/>
      <protection/>
    </xf>
    <xf numFmtId="184" fontId="0" fillId="0" borderId="10" xfId="55" applyNumberFormat="1" applyFont="1" applyFill="1" applyBorder="1" applyAlignment="1">
      <alignment horizontal="left" vertical="center"/>
      <protection/>
    </xf>
    <xf numFmtId="184" fontId="11" fillId="0" borderId="22" xfId="55" applyNumberFormat="1" applyFont="1" applyFill="1" applyBorder="1" applyAlignment="1">
      <alignment horizontal="center" vertical="center"/>
      <protection/>
    </xf>
    <xf numFmtId="184" fontId="11" fillId="0" borderId="15" xfId="55" applyNumberFormat="1" applyFont="1" applyFill="1" applyBorder="1" applyAlignment="1">
      <alignment horizontal="left" vertical="center"/>
      <protection/>
    </xf>
    <xf numFmtId="184" fontId="11" fillId="0" borderId="19" xfId="55" applyNumberFormat="1" applyFont="1" applyFill="1" applyBorder="1" applyAlignment="1">
      <alignment horizontal="left" vertical="center"/>
      <protection/>
    </xf>
    <xf numFmtId="184" fontId="11" fillId="0" borderId="23" xfId="55" applyNumberFormat="1" applyFont="1" applyFill="1" applyBorder="1" applyAlignment="1">
      <alignment horizontal="left"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2" fillId="0" borderId="0" xfId="54">
      <alignment/>
      <protection/>
    </xf>
    <xf numFmtId="0" fontId="16" fillId="0" borderId="0" xfId="56" applyFont="1" applyAlignment="1">
      <alignment horizontal="center" vertical="center" wrapText="1"/>
      <protection/>
    </xf>
    <xf numFmtId="0" fontId="15" fillId="0" borderId="0" xfId="56" applyNumberFormat="1" applyFont="1" applyFill="1" applyAlignment="1" applyProtection="1">
      <alignment horizontal="center" vertical="center"/>
      <protection/>
    </xf>
    <xf numFmtId="0" fontId="15" fillId="0" borderId="0" xfId="56" applyNumberFormat="1" applyFont="1" applyFill="1" applyAlignment="1" applyProtection="1">
      <alignment vertical="center"/>
      <protection/>
    </xf>
    <xf numFmtId="0" fontId="17" fillId="0" borderId="0" xfId="56" applyNumberFormat="1" applyFont="1" applyFill="1" applyAlignment="1" applyProtection="1">
      <alignment horizontal="center" vertical="center"/>
      <protection/>
    </xf>
    <xf numFmtId="0" fontId="19" fillId="35" borderId="0" xfId="57" applyFont="1" applyFill="1" applyAlignment="1">
      <alignment vertical="center" wrapText="1"/>
      <protection/>
    </xf>
    <xf numFmtId="0" fontId="19" fillId="0" borderId="0" xfId="55" applyFont="1" applyAlignment="1">
      <alignment horizontal="left" vertical="center"/>
      <protection/>
    </xf>
    <xf numFmtId="0" fontId="19" fillId="0" borderId="0" xfId="55" applyFont="1" applyAlignment="1">
      <alignment horizontal="right" vertical="center"/>
      <protection/>
    </xf>
    <xf numFmtId="0" fontId="19" fillId="0" borderId="0" xfId="55" applyFont="1" applyBorder="1" applyAlignment="1">
      <alignment horizontal="right" vertical="center"/>
      <protection/>
    </xf>
    <xf numFmtId="0" fontId="19" fillId="0" borderId="0" xfId="0" applyFont="1" applyAlignment="1">
      <alignment horizontal="right" vertical="center"/>
    </xf>
    <xf numFmtId="184" fontId="11" fillId="0" borderId="11" xfId="55" applyNumberFormat="1" applyFont="1" applyFill="1" applyBorder="1" applyAlignment="1">
      <alignment horizontal="center" vertical="center"/>
      <protection/>
    </xf>
    <xf numFmtId="184" fontId="11" fillId="0" borderId="10" xfId="55" applyNumberFormat="1" applyFont="1" applyFill="1" applyBorder="1" applyAlignment="1">
      <alignment horizontal="center" vertical="center"/>
      <protection/>
    </xf>
    <xf numFmtId="184" fontId="11" fillId="0" borderId="24" xfId="55" applyNumberFormat="1" applyFont="1" applyFill="1" applyBorder="1" applyAlignment="1">
      <alignment horizontal="center" vertical="center"/>
      <protection/>
    </xf>
    <xf numFmtId="184" fontId="11" fillId="0" borderId="12" xfId="55" applyNumberFormat="1" applyFont="1" applyFill="1" applyBorder="1" applyAlignment="1">
      <alignment horizontal="center" vertical="center"/>
      <protection/>
    </xf>
    <xf numFmtId="184" fontId="11" fillId="0" borderId="22" xfId="55" applyNumberFormat="1" applyFont="1" applyFill="1" applyBorder="1" applyAlignment="1" quotePrefix="1">
      <alignment horizontal="center" vertical="center"/>
      <protection/>
    </xf>
    <xf numFmtId="184" fontId="11" fillId="0" borderId="25" xfId="55" applyNumberFormat="1" applyFont="1" applyFill="1" applyBorder="1" applyAlignment="1" quotePrefix="1">
      <alignment horizontal="center" vertical="center"/>
      <protection/>
    </xf>
    <xf numFmtId="184" fontId="11" fillId="0" borderId="26" xfId="55" applyNumberFormat="1" applyFont="1" applyFill="1" applyBorder="1" applyAlignment="1" quotePrefix="1">
      <alignment horizontal="center" vertical="center"/>
      <protection/>
    </xf>
    <xf numFmtId="0" fontId="0" fillId="35" borderId="0" xfId="0" applyNumberFormat="1" applyFill="1" applyAlignment="1">
      <alignment horizontal="right" vertical="center"/>
    </xf>
    <xf numFmtId="0" fontId="6" fillId="35" borderId="0" xfId="55" applyNumberFormat="1" applyFont="1" applyFill="1" applyAlignment="1">
      <alignment horizontal="left" vertical="center"/>
      <protection/>
    </xf>
    <xf numFmtId="0" fontId="0" fillId="0" borderId="0" xfId="0" applyNumberFormat="1" applyAlignment="1">
      <alignment vertical="center"/>
    </xf>
    <xf numFmtId="0" fontId="0" fillId="0" borderId="0" xfId="0" applyNumberFormat="1" applyAlignment="1">
      <alignment horizontal="right" vertical="center"/>
    </xf>
    <xf numFmtId="184" fontId="0" fillId="0" borderId="24" xfId="0" applyNumberFormat="1" applyFill="1" applyBorder="1" applyAlignment="1">
      <alignment horizontal="right" vertical="center"/>
    </xf>
    <xf numFmtId="184" fontId="0" fillId="0" borderId="27" xfId="0" applyNumberFormat="1" applyFill="1" applyBorder="1" applyAlignment="1">
      <alignment horizontal="right" vertical="center"/>
    </xf>
    <xf numFmtId="0" fontId="0" fillId="35" borderId="0" xfId="0" applyFill="1" applyAlignment="1">
      <alignment horizontal="center" vertical="center"/>
    </xf>
    <xf numFmtId="184" fontId="0" fillId="35" borderId="10" xfId="0" applyNumberFormat="1" applyFill="1" applyBorder="1" applyAlignment="1">
      <alignment horizontal="center" vertical="center"/>
    </xf>
    <xf numFmtId="184" fontId="0" fillId="35" borderId="12" xfId="0" applyNumberFormat="1" applyFill="1" applyBorder="1" applyAlignment="1">
      <alignment horizontal="center" vertical="center"/>
    </xf>
    <xf numFmtId="0" fontId="0" fillId="0" borderId="0" xfId="0" applyAlignment="1">
      <alignment horizontal="center" vertical="center"/>
    </xf>
    <xf numFmtId="0" fontId="0" fillId="0" borderId="10" xfId="57" applyFont="1" applyFill="1" applyBorder="1" applyAlignment="1">
      <alignment horizontal="center" vertical="center" wrapText="1"/>
      <protection/>
    </xf>
    <xf numFmtId="0" fontId="3" fillId="0" borderId="0" xfId="0" applyNumberFormat="1" applyFont="1" applyAlignment="1">
      <alignment horizontal="left" vertical="center"/>
    </xf>
    <xf numFmtId="0" fontId="3" fillId="0" borderId="0" xfId="0" applyNumberFormat="1" applyFont="1" applyAlignment="1">
      <alignment horizontal="right" vertical="center"/>
    </xf>
    <xf numFmtId="184" fontId="11" fillId="0" borderId="11" xfId="55" applyNumberFormat="1" applyFont="1" applyFill="1" applyBorder="1" applyAlignment="1">
      <alignment vertical="center"/>
      <protection/>
    </xf>
    <xf numFmtId="0" fontId="11" fillId="35" borderId="15" xfId="55" applyNumberFormat="1" applyFont="1" applyFill="1" applyBorder="1" applyAlignment="1" quotePrefix="1">
      <alignment vertical="center"/>
      <protection/>
    </xf>
    <xf numFmtId="0" fontId="3" fillId="35" borderId="13" xfId="57" applyFont="1" applyFill="1" applyBorder="1" applyAlignment="1">
      <alignment horizontal="center" vertical="center" wrapText="1"/>
      <protection/>
    </xf>
    <xf numFmtId="0" fontId="0" fillId="0" borderId="0" xfId="57" applyAlignment="1">
      <alignment horizontal="center" vertical="center" wrapText="1"/>
      <protection/>
    </xf>
    <xf numFmtId="0" fontId="6" fillId="35" borderId="0" xfId="55" applyFont="1" applyFill="1" applyAlignment="1">
      <alignment horizontal="center" vertical="center"/>
      <protection/>
    </xf>
    <xf numFmtId="0" fontId="6" fillId="35" borderId="0" xfId="55" applyFont="1" applyFill="1" applyAlignment="1">
      <alignment horizontal="center" vertical="center"/>
      <protection/>
    </xf>
    <xf numFmtId="0" fontId="0" fillId="0" borderId="11" xfId="57" applyFont="1" applyFill="1" applyBorder="1" applyAlignment="1">
      <alignment horizontal="center" vertical="center" wrapText="1"/>
      <protection/>
    </xf>
    <xf numFmtId="0" fontId="3" fillId="35" borderId="0" xfId="57" applyFont="1" applyFill="1" applyBorder="1" applyAlignment="1">
      <alignment horizontal="center" vertical="center" wrapText="1"/>
      <protection/>
    </xf>
    <xf numFmtId="0" fontId="18" fillId="0" borderId="0" xfId="56" applyFont="1" applyAlignment="1">
      <alignment horizontal="center" vertical="center" wrapText="1"/>
      <protection/>
    </xf>
    <xf numFmtId="184" fontId="0" fillId="0" borderId="10" xfId="0" applyNumberFormat="1" applyFill="1" applyBorder="1" applyAlignment="1">
      <alignment horizontal="center" vertical="center"/>
    </xf>
    <xf numFmtId="184" fontId="0" fillId="0" borderId="12" xfId="0" applyNumberFormat="1" applyFill="1" applyBorder="1" applyAlignment="1">
      <alignment horizontal="center" vertical="center"/>
    </xf>
    <xf numFmtId="0" fontId="0" fillId="0" borderId="12" xfId="57" applyFont="1" applyFill="1" applyBorder="1" applyAlignment="1">
      <alignment horizontal="center" vertical="center" wrapText="1"/>
      <protection/>
    </xf>
    <xf numFmtId="0" fontId="25" fillId="0" borderId="0" xfId="55" applyFont="1" applyFill="1" applyAlignment="1">
      <alignment horizontal="center" vertical="center"/>
      <protection/>
    </xf>
    <xf numFmtId="184" fontId="0" fillId="35" borderId="28" xfId="55" applyNumberFormat="1" applyFont="1" applyFill="1" applyBorder="1" applyAlignment="1" quotePrefix="1">
      <alignment horizontal="center" vertical="center"/>
      <protection/>
    </xf>
    <xf numFmtId="184" fontId="0" fillId="35" borderId="29" xfId="55" applyNumberFormat="1" applyFont="1" applyFill="1" applyBorder="1" applyAlignment="1" quotePrefix="1">
      <alignment horizontal="center" vertical="center"/>
      <protection/>
    </xf>
    <xf numFmtId="184" fontId="0" fillId="35" borderId="30" xfId="55" applyNumberFormat="1" applyFont="1" applyFill="1" applyBorder="1" applyAlignment="1" quotePrefix="1">
      <alignment horizontal="center" vertical="center"/>
      <protection/>
    </xf>
    <xf numFmtId="0" fontId="3" fillId="0" borderId="31" xfId="55" applyFont="1" applyBorder="1" applyAlignment="1">
      <alignment horizontal="left" vertical="center" wrapText="1"/>
      <protection/>
    </xf>
    <xf numFmtId="0" fontId="3" fillId="0" borderId="31" xfId="55" applyFont="1" applyBorder="1" applyAlignment="1">
      <alignment horizontal="left" vertical="center"/>
      <protection/>
    </xf>
    <xf numFmtId="0" fontId="0" fillId="0" borderId="31" xfId="0" applyBorder="1" applyAlignment="1">
      <alignment horizontal="left" vertical="center" wrapText="1"/>
    </xf>
    <xf numFmtId="0" fontId="0" fillId="0" borderId="31" xfId="0" applyFont="1" applyBorder="1" applyAlignment="1">
      <alignment horizontal="left" vertical="center"/>
    </xf>
    <xf numFmtId="0" fontId="0" fillId="35" borderId="32" xfId="0" applyNumberFormat="1" applyFill="1" applyBorder="1" applyAlignment="1">
      <alignment horizontal="center" vertical="center"/>
    </xf>
    <xf numFmtId="0" fontId="0" fillId="35" borderId="33" xfId="0" applyNumberFormat="1" applyFill="1" applyBorder="1" applyAlignment="1">
      <alignment horizontal="center" vertical="center"/>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xf>
    <xf numFmtId="184" fontId="0" fillId="35" borderId="20" xfId="0" applyNumberFormat="1" applyFill="1" applyBorder="1" applyAlignment="1" quotePrefix="1">
      <alignment horizontal="center" vertical="center"/>
    </xf>
    <xf numFmtId="184" fontId="0" fillId="35" borderId="33"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0" fontId="20" fillId="0" borderId="0" xfId="0" applyFont="1" applyFill="1" applyAlignment="1">
      <alignment horizontal="center" vertical="center"/>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0" fontId="0" fillId="35" borderId="17" xfId="0" applyNumberFormat="1" applyFill="1" applyBorder="1" applyAlignment="1">
      <alignment horizontal="center" vertical="center"/>
    </xf>
    <xf numFmtId="0" fontId="0" fillId="35" borderId="10" xfId="0" applyNumberFormat="1" applyFill="1" applyBorder="1" applyAlignment="1">
      <alignment horizontal="center" vertical="center"/>
    </xf>
    <xf numFmtId="0" fontId="0" fillId="35" borderId="19" xfId="0" applyNumberFormat="1" applyFont="1" applyFill="1" applyBorder="1" applyAlignment="1">
      <alignment horizontal="center" vertical="center" wrapText="1"/>
    </xf>
    <xf numFmtId="0" fontId="0" fillId="35" borderId="21" xfId="0" applyNumberFormat="1" applyFill="1" applyBorder="1" applyAlignment="1" quotePrefix="1">
      <alignment horizontal="center" vertical="center" wrapText="1"/>
    </xf>
    <xf numFmtId="0" fontId="0" fillId="35" borderId="39" xfId="0" applyNumberFormat="1" applyFill="1" applyBorder="1" applyAlignment="1" quotePrefix="1">
      <alignment horizontal="center" vertical="center" wrapText="1"/>
    </xf>
    <xf numFmtId="0" fontId="0" fillId="35" borderId="40" xfId="0" applyNumberFormat="1" applyFill="1" applyBorder="1" applyAlignment="1" quotePrefix="1">
      <alignment horizontal="center" vertical="center" wrapText="1"/>
    </xf>
    <xf numFmtId="184" fontId="0" fillId="35" borderId="24" xfId="0" applyNumberFormat="1" applyFill="1" applyBorder="1" applyAlignment="1" quotePrefix="1">
      <alignment horizontal="center" vertical="center" wrapText="1"/>
    </xf>
    <xf numFmtId="0" fontId="0" fillId="35" borderId="45" xfId="0" applyNumberFormat="1" applyFill="1" applyBorder="1" applyAlignment="1">
      <alignment horizontal="center" vertical="center"/>
    </xf>
    <xf numFmtId="0" fontId="0" fillId="35" borderId="46" xfId="0" applyNumberFormat="1" applyFill="1" applyBorder="1" applyAlignment="1">
      <alignment horizontal="center" vertical="center"/>
    </xf>
    <xf numFmtId="0" fontId="0" fillId="35" borderId="18" xfId="0" applyNumberFormat="1" applyFill="1" applyBorder="1" applyAlignment="1">
      <alignment horizontal="center" vertical="center"/>
    </xf>
    <xf numFmtId="0" fontId="0" fillId="35" borderId="47" xfId="0" applyNumberFormat="1" applyFill="1" applyBorder="1" applyAlignment="1">
      <alignment horizontal="center" vertical="center"/>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6" xfId="0" applyNumberFormat="1" applyFont="1" applyFill="1" applyBorder="1" applyAlignment="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quotePrefix="1">
      <alignment horizontal="center" vertical="center" wrapText="1"/>
    </xf>
    <xf numFmtId="49" fontId="0" fillId="35" borderId="32" xfId="0" applyNumberFormat="1" applyFill="1" applyBorder="1" applyAlignment="1" quotePrefix="1">
      <alignment horizontal="center" vertical="center"/>
    </xf>
    <xf numFmtId="49" fontId="0" fillId="35" borderId="20" xfId="0" applyNumberFormat="1" applyFill="1" applyBorder="1" applyAlignment="1" quotePrefix="1">
      <alignment horizontal="center" vertical="center"/>
    </xf>
    <xf numFmtId="49" fontId="0" fillId="35" borderId="33" xfId="0" applyNumberFormat="1" applyFill="1" applyBorder="1" applyAlignment="1" quotePrefix="1">
      <alignment horizontal="center" vertical="center"/>
    </xf>
    <xf numFmtId="0" fontId="23" fillId="0" borderId="0" xfId="55" applyFont="1" applyFill="1" applyAlignment="1">
      <alignment horizontal="center" vertical="center"/>
      <protection/>
    </xf>
    <xf numFmtId="184" fontId="0" fillId="35" borderId="48" xfId="55" applyNumberFormat="1" applyFont="1" applyFill="1" applyBorder="1" applyAlignment="1" quotePrefix="1">
      <alignment horizontal="center" vertical="center"/>
      <protection/>
    </xf>
    <xf numFmtId="0" fontId="3" fillId="0" borderId="0" xfId="55" applyFont="1" applyBorder="1" applyAlignment="1">
      <alignment horizontal="left" vertical="center"/>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19" fillId="35" borderId="0" xfId="57" applyFont="1" applyFill="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1" xfId="57" applyFont="1" applyBorder="1" applyAlignment="1">
      <alignment horizontal="left" vertical="center" wrapText="1"/>
      <protection/>
    </xf>
    <xf numFmtId="0" fontId="0" fillId="0" borderId="31" xfId="57" applyFont="1" applyBorder="1" applyAlignment="1">
      <alignment horizontal="left" vertical="center"/>
      <protection/>
    </xf>
    <xf numFmtId="0" fontId="0" fillId="0" borderId="15"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24" fillId="35" borderId="0" xfId="57" applyFont="1" applyFill="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31" xfId="57" applyFont="1" applyBorder="1" applyAlignment="1">
      <alignment horizontal="left"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2" xfId="57" applyFont="1" applyBorder="1" applyAlignment="1">
      <alignment vertical="center" wrapText="1"/>
      <protection/>
    </xf>
    <xf numFmtId="0" fontId="0" fillId="0" borderId="33" xfId="57" applyFont="1" applyBorder="1" applyAlignment="1">
      <alignment vertical="center" wrapText="1"/>
      <protection/>
    </xf>
    <xf numFmtId="0" fontId="0" fillId="0" borderId="42"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22" fillId="0" borderId="0" xfId="56" applyNumberFormat="1" applyFont="1" applyFill="1" applyAlignment="1" applyProtection="1">
      <alignment horizontal="center" vertical="center"/>
      <protection/>
    </xf>
    <xf numFmtId="0" fontId="40" fillId="35" borderId="28" xfId="54" applyFont="1" applyFill="1" applyBorder="1" applyAlignment="1">
      <alignment horizontal="center" vertical="center" wrapText="1"/>
      <protection/>
    </xf>
    <xf numFmtId="0" fontId="40" fillId="35" borderId="30" xfId="54" applyFont="1" applyFill="1" applyBorder="1" applyAlignment="1">
      <alignment horizontal="center" vertical="center" wrapText="1"/>
      <protection/>
    </xf>
    <xf numFmtId="0" fontId="41" fillId="35" borderId="17" xfId="54" applyFont="1" applyFill="1" applyBorder="1" applyAlignment="1">
      <alignment vertical="center" wrapText="1"/>
      <protection/>
    </xf>
    <xf numFmtId="0" fontId="42" fillId="35" borderId="11" xfId="54" applyFont="1" applyFill="1" applyBorder="1" applyAlignment="1">
      <alignment horizontal="center" vertical="center" wrapText="1"/>
      <protection/>
    </xf>
    <xf numFmtId="0" fontId="40" fillId="0" borderId="10" xfId="57" applyFont="1" applyFill="1" applyBorder="1" applyAlignment="1">
      <alignment horizontal="center" vertical="center" wrapText="1"/>
      <protection/>
    </xf>
    <xf numFmtId="0" fontId="41" fillId="0" borderId="0" xfId="56" applyFont="1" applyBorder="1" applyAlignment="1">
      <alignment horizontal="left" wrapText="1"/>
      <protection/>
    </xf>
    <xf numFmtId="0" fontId="43" fillId="35" borderId="0" xfId="55" applyFont="1" applyFill="1" applyAlignment="1">
      <alignment horizontal="right" vertical="center"/>
      <protection/>
    </xf>
    <xf numFmtId="0" fontId="40" fillId="35" borderId="0" xfId="57" applyFont="1" applyFill="1" applyBorder="1" applyAlignment="1">
      <alignment horizontal="center" vertical="center" wrapText="1"/>
      <protection/>
    </xf>
    <xf numFmtId="0" fontId="44" fillId="0" borderId="0" xfId="56" applyFont="1" applyAlignment="1">
      <alignment horizontal="center" vertical="center" wrapText="1"/>
      <protection/>
    </xf>
    <xf numFmtId="0" fontId="40" fillId="0" borderId="0" xfId="57" applyFont="1" applyAlignment="1">
      <alignment vertical="center" wrapText="1"/>
      <protection/>
    </xf>
    <xf numFmtId="0" fontId="43" fillId="35" borderId="13" xfId="55" applyNumberFormat="1" applyFont="1" applyFill="1" applyBorder="1" applyAlignment="1">
      <alignment horizontal="left" vertical="center"/>
      <protection/>
    </xf>
    <xf numFmtId="0" fontId="14" fillId="0" borderId="0" xfId="56" applyFont="1" applyBorder="1" applyAlignment="1">
      <alignment wrapText="1"/>
      <protection/>
    </xf>
    <xf numFmtId="0" fontId="41" fillId="0" borderId="21" xfId="56" applyFont="1" applyBorder="1" applyAlignment="1">
      <alignment horizontal="left" wrapText="1"/>
      <protection/>
    </xf>
    <xf numFmtId="0" fontId="0" fillId="0" borderId="0" xfId="57" applyAlignment="1">
      <alignment horizontal="left"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2015年度部门决算公开表格"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2015年度部门决算公开表格"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F18" sqref="F1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spans="1:8" s="93" customFormat="1" ht="22.5">
      <c r="A1" s="92"/>
      <c r="G1" s="94"/>
      <c r="H1" s="94"/>
    </row>
    <row r="2" spans="1:8" s="2" customFormat="1" ht="25.5">
      <c r="A2" s="128" t="s">
        <v>142</v>
      </c>
      <c r="B2" s="128"/>
      <c r="C2" s="128"/>
      <c r="D2" s="128"/>
      <c r="E2" s="128"/>
      <c r="F2" s="128"/>
      <c r="G2" s="1"/>
      <c r="H2" s="1"/>
    </row>
    <row r="3" spans="1:6" ht="9.75" customHeight="1">
      <c r="A3" s="3"/>
      <c r="B3" s="3"/>
      <c r="C3" s="3"/>
      <c r="D3" s="3"/>
      <c r="E3" s="3"/>
      <c r="F3" s="44"/>
    </row>
    <row r="4" spans="1:6" ht="15" customHeight="1" thickBot="1">
      <c r="A4" s="6" t="s">
        <v>148</v>
      </c>
      <c r="B4" s="3"/>
      <c r="C4" s="3"/>
      <c r="D4" s="3"/>
      <c r="E4" s="3"/>
      <c r="F4" s="44" t="s">
        <v>72</v>
      </c>
    </row>
    <row r="5" spans="1:8" s="8" customFormat="1" ht="21.75" customHeight="1">
      <c r="A5" s="129" t="s">
        <v>0</v>
      </c>
      <c r="B5" s="130"/>
      <c r="C5" s="130"/>
      <c r="D5" s="130" t="s">
        <v>1</v>
      </c>
      <c r="E5" s="130"/>
      <c r="F5" s="131"/>
      <c r="G5" s="7"/>
      <c r="H5" s="7"/>
    </row>
    <row r="6" spans="1:8" s="8" customFormat="1" ht="21.75" customHeight="1">
      <c r="A6" s="72" t="s">
        <v>73</v>
      </c>
      <c r="B6" s="73" t="s">
        <v>2</v>
      </c>
      <c r="C6" s="74" t="s">
        <v>74</v>
      </c>
      <c r="D6" s="75" t="s">
        <v>73</v>
      </c>
      <c r="E6" s="73" t="s">
        <v>2</v>
      </c>
      <c r="F6" s="76" t="s">
        <v>74</v>
      </c>
      <c r="G6" s="7"/>
      <c r="H6" s="7"/>
    </row>
    <row r="7" spans="1:8" s="8" customFormat="1" ht="21.75" customHeight="1">
      <c r="A7" s="72" t="s">
        <v>75</v>
      </c>
      <c r="B7" s="74"/>
      <c r="C7" s="75" t="s">
        <v>3</v>
      </c>
      <c r="D7" s="75" t="s">
        <v>75</v>
      </c>
      <c r="E7" s="74"/>
      <c r="F7" s="77" t="s">
        <v>4</v>
      </c>
      <c r="G7" s="7"/>
      <c r="H7" s="7"/>
    </row>
    <row r="8" spans="1:8" s="8" customFormat="1" ht="21.75" customHeight="1">
      <c r="A8" s="53" t="s">
        <v>76</v>
      </c>
      <c r="B8" s="52" t="s">
        <v>3</v>
      </c>
      <c r="C8" s="97">
        <v>897.97</v>
      </c>
      <c r="D8" s="78" t="s">
        <v>60</v>
      </c>
      <c r="E8" s="52" t="s">
        <v>77</v>
      </c>
      <c r="F8" s="96"/>
      <c r="G8" s="7"/>
      <c r="H8" s="7"/>
    </row>
    <row r="9" spans="1:8" s="8" customFormat="1" ht="21.75" customHeight="1">
      <c r="A9" s="55" t="s">
        <v>78</v>
      </c>
      <c r="B9" s="52" t="s">
        <v>4</v>
      </c>
      <c r="C9" s="97"/>
      <c r="D9" s="78" t="s">
        <v>61</v>
      </c>
      <c r="E9" s="52" t="s">
        <v>79</v>
      </c>
      <c r="F9" s="96"/>
      <c r="G9" s="7"/>
      <c r="H9" s="7"/>
    </row>
    <row r="10" spans="1:8" s="8" customFormat="1" ht="21.75" customHeight="1">
      <c r="A10" s="55" t="s">
        <v>80</v>
      </c>
      <c r="B10" s="52" t="s">
        <v>5</v>
      </c>
      <c r="C10" s="97"/>
      <c r="D10" s="78" t="s">
        <v>185</v>
      </c>
      <c r="E10" s="52" t="s">
        <v>17</v>
      </c>
      <c r="F10" s="96">
        <v>0</v>
      </c>
      <c r="G10" s="7"/>
      <c r="H10" s="7"/>
    </row>
    <row r="11" spans="1:8" s="8" customFormat="1" ht="21.75" customHeight="1">
      <c r="A11" s="55" t="s">
        <v>81</v>
      </c>
      <c r="B11" s="52" t="s">
        <v>6</v>
      </c>
      <c r="C11" s="97"/>
      <c r="D11" s="78" t="s">
        <v>152</v>
      </c>
      <c r="E11" s="52" t="s">
        <v>18</v>
      </c>
      <c r="F11" s="96">
        <v>3.13</v>
      </c>
      <c r="G11" s="7"/>
      <c r="H11" s="7"/>
    </row>
    <row r="12" spans="1:8" s="8" customFormat="1" ht="21.75" customHeight="1">
      <c r="A12" s="55" t="s">
        <v>82</v>
      </c>
      <c r="B12" s="52" t="s">
        <v>7</v>
      </c>
      <c r="C12" s="97"/>
      <c r="D12" s="78" t="s">
        <v>150</v>
      </c>
      <c r="E12" s="52" t="s">
        <v>19</v>
      </c>
      <c r="F12" s="96">
        <v>703.82</v>
      </c>
      <c r="G12" s="7"/>
      <c r="H12" s="7"/>
    </row>
    <row r="13" spans="1:8" s="8" customFormat="1" ht="21.75" customHeight="1">
      <c r="A13" s="55" t="s">
        <v>83</v>
      </c>
      <c r="B13" s="52" t="s">
        <v>8</v>
      </c>
      <c r="C13" s="97"/>
      <c r="D13" s="78" t="s">
        <v>149</v>
      </c>
      <c r="E13" s="52" t="s">
        <v>20</v>
      </c>
      <c r="F13" s="96">
        <v>52.44</v>
      </c>
      <c r="G13" s="7"/>
      <c r="H13" s="7"/>
    </row>
    <row r="14" spans="1:8" s="8" customFormat="1" ht="21.75" customHeight="1">
      <c r="A14" s="56"/>
      <c r="B14" s="52" t="s">
        <v>9</v>
      </c>
      <c r="C14" s="97"/>
      <c r="D14" s="79" t="s">
        <v>151</v>
      </c>
      <c r="E14" s="52" t="s">
        <v>21</v>
      </c>
      <c r="F14" s="96">
        <v>182.07</v>
      </c>
      <c r="G14" s="7"/>
      <c r="H14" s="7"/>
    </row>
    <row r="15" spans="1:8" s="8" customFormat="1" ht="21.75" customHeight="1">
      <c r="A15" s="57"/>
      <c r="B15" s="52" t="s">
        <v>10</v>
      </c>
      <c r="C15" s="97"/>
      <c r="D15" s="81" t="s">
        <v>153</v>
      </c>
      <c r="E15" s="52" t="s">
        <v>22</v>
      </c>
      <c r="F15" s="80">
        <v>10</v>
      </c>
      <c r="G15" s="7"/>
      <c r="H15" s="7"/>
    </row>
    <row r="16" spans="1:8" s="8" customFormat="1" ht="21.75" customHeight="1">
      <c r="A16" s="58" t="s">
        <v>25</v>
      </c>
      <c r="B16" s="52" t="s">
        <v>11</v>
      </c>
      <c r="C16" s="97">
        <f>SUM(C8:C15)</f>
        <v>897.97</v>
      </c>
      <c r="D16" s="59" t="s">
        <v>27</v>
      </c>
      <c r="E16" s="52" t="s">
        <v>23</v>
      </c>
      <c r="F16" s="100">
        <f>SUM(F8:F15)</f>
        <v>951.46</v>
      </c>
      <c r="G16" s="7"/>
      <c r="H16" s="7"/>
    </row>
    <row r="17" spans="1:8" s="8" customFormat="1" ht="21.75" customHeight="1">
      <c r="A17" s="57" t="s">
        <v>84</v>
      </c>
      <c r="B17" s="52" t="s">
        <v>12</v>
      </c>
      <c r="C17" s="97"/>
      <c r="D17" s="81" t="s">
        <v>85</v>
      </c>
      <c r="E17" s="52" t="s">
        <v>24</v>
      </c>
      <c r="F17" s="100"/>
      <c r="G17" s="7"/>
      <c r="H17" s="7"/>
    </row>
    <row r="18" spans="1:8" s="8" customFormat="1" ht="21.75" customHeight="1">
      <c r="A18" s="57" t="s">
        <v>86</v>
      </c>
      <c r="B18" s="52" t="s">
        <v>13</v>
      </c>
      <c r="C18" s="97">
        <v>148.99</v>
      </c>
      <c r="D18" s="81" t="s">
        <v>87</v>
      </c>
      <c r="E18" s="52" t="s">
        <v>26</v>
      </c>
      <c r="F18" s="100">
        <v>95.5</v>
      </c>
      <c r="G18" s="7"/>
      <c r="H18" s="7"/>
    </row>
    <row r="19" spans="1:8" s="8" customFormat="1" ht="21.75" customHeight="1">
      <c r="A19" s="82"/>
      <c r="B19" s="52" t="s">
        <v>14</v>
      </c>
      <c r="C19" s="98"/>
      <c r="D19" s="83"/>
      <c r="E19" s="52" t="s">
        <v>28</v>
      </c>
      <c r="F19" s="101"/>
      <c r="G19" s="7"/>
      <c r="H19" s="7"/>
    </row>
    <row r="20" spans="1:6" ht="21.75" customHeight="1" thickBot="1">
      <c r="A20" s="60" t="s">
        <v>30</v>
      </c>
      <c r="B20" s="52" t="s">
        <v>15</v>
      </c>
      <c r="C20" s="99">
        <f>C16+C18</f>
        <v>1046.96</v>
      </c>
      <c r="D20" s="61" t="s">
        <v>30</v>
      </c>
      <c r="E20" s="52" t="s">
        <v>29</v>
      </c>
      <c r="F20" s="102">
        <f>F16+F18</f>
        <v>1046.96</v>
      </c>
    </row>
    <row r="21" spans="1:6" ht="29.25" customHeight="1">
      <c r="A21" s="132" t="s">
        <v>88</v>
      </c>
      <c r="B21" s="133"/>
      <c r="C21" s="133"/>
      <c r="D21" s="133"/>
      <c r="E21" s="133"/>
      <c r="F21" s="133"/>
    </row>
  </sheetData>
  <sheetProtection/>
  <mergeCells count="4">
    <mergeCell ref="A2:F2"/>
    <mergeCell ref="A5:C5"/>
    <mergeCell ref="D5:F5"/>
    <mergeCell ref="A21:F21"/>
  </mergeCells>
  <printOptions horizontalCentered="1"/>
  <pageMargins left="0.35433070866141736" right="0.35433070866141736" top="0.984251968503937" bottom="0.7874015748031497" header="0.5118110236220472" footer="0.1968503937007874"/>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A23" sqref="A23:IV23"/>
    </sheetView>
  </sheetViews>
  <sheetFormatPr defaultColWidth="9.00390625" defaultRowHeight="14.25"/>
  <cols>
    <col min="1" max="1" width="7.00390625" style="106" customWidth="1"/>
    <col min="2" max="2" width="9.125" style="106" customWidth="1"/>
    <col min="3" max="3" width="27.25390625" style="112" customWidth="1"/>
    <col min="4" max="10" width="13.625" style="10" customWidth="1"/>
    <col min="11" max="16384" width="9.00390625" style="10" customWidth="1"/>
  </cols>
  <sheetData>
    <row r="1" spans="1:10" s="95" customFormat="1" ht="22.5">
      <c r="A1" s="152" t="s">
        <v>63</v>
      </c>
      <c r="B1" s="152"/>
      <c r="C1" s="152"/>
      <c r="D1" s="152"/>
      <c r="E1" s="152"/>
      <c r="F1" s="152"/>
      <c r="G1" s="152"/>
      <c r="H1" s="152"/>
      <c r="I1" s="152"/>
      <c r="J1" s="152"/>
    </row>
    <row r="2" spans="1:10" ht="14.25">
      <c r="A2" s="103"/>
      <c r="B2" s="103"/>
      <c r="C2" s="109"/>
      <c r="D2" s="9"/>
      <c r="E2" s="9"/>
      <c r="F2" s="9"/>
      <c r="G2" s="9"/>
      <c r="H2" s="9"/>
      <c r="I2" s="9"/>
      <c r="J2" s="44"/>
    </row>
    <row r="3" spans="1:10" ht="15" thickBot="1">
      <c r="A3" s="104" t="s">
        <v>148</v>
      </c>
      <c r="B3" s="103"/>
      <c r="C3" s="109"/>
      <c r="D3" s="9"/>
      <c r="E3" s="9"/>
      <c r="F3" s="11"/>
      <c r="G3" s="9"/>
      <c r="H3" s="9"/>
      <c r="I3" s="9"/>
      <c r="J3" s="44" t="s">
        <v>49</v>
      </c>
    </row>
    <row r="4" spans="1:11" s="13" customFormat="1" ht="22.5" customHeight="1">
      <c r="A4" s="138" t="s">
        <v>31</v>
      </c>
      <c r="B4" s="139"/>
      <c r="C4" s="139"/>
      <c r="D4" s="149" t="s">
        <v>25</v>
      </c>
      <c r="E4" s="140" t="s">
        <v>51</v>
      </c>
      <c r="F4" s="149" t="s">
        <v>32</v>
      </c>
      <c r="G4" s="149" t="s">
        <v>33</v>
      </c>
      <c r="H4" s="149" t="s">
        <v>34</v>
      </c>
      <c r="I4" s="149" t="s">
        <v>59</v>
      </c>
      <c r="J4" s="153" t="s">
        <v>35</v>
      </c>
      <c r="K4" s="12"/>
    </row>
    <row r="5" spans="1:11" s="13" customFormat="1" ht="22.5" customHeight="1">
      <c r="A5" s="158" t="s">
        <v>69</v>
      </c>
      <c r="B5" s="159"/>
      <c r="C5" s="162" t="s">
        <v>36</v>
      </c>
      <c r="D5" s="150"/>
      <c r="E5" s="141"/>
      <c r="F5" s="150"/>
      <c r="G5" s="150"/>
      <c r="H5" s="150"/>
      <c r="I5" s="150"/>
      <c r="J5" s="154"/>
      <c r="K5" s="12"/>
    </row>
    <row r="6" spans="1:11" s="13" customFormat="1" ht="22.5" customHeight="1">
      <c r="A6" s="160"/>
      <c r="B6" s="161"/>
      <c r="C6" s="151"/>
      <c r="D6" s="151"/>
      <c r="E6" s="142"/>
      <c r="F6" s="151"/>
      <c r="G6" s="151"/>
      <c r="H6" s="151"/>
      <c r="I6" s="151"/>
      <c r="J6" s="155"/>
      <c r="K6" s="12"/>
    </row>
    <row r="7" spans="1:11" ht="22.5" customHeight="1">
      <c r="A7" s="143" t="s">
        <v>37</v>
      </c>
      <c r="B7" s="144"/>
      <c r="C7" s="145"/>
      <c r="D7" s="14" t="s">
        <v>3</v>
      </c>
      <c r="E7" s="14" t="s">
        <v>4</v>
      </c>
      <c r="F7" s="14" t="s">
        <v>5</v>
      </c>
      <c r="G7" s="14" t="s">
        <v>6</v>
      </c>
      <c r="H7" s="14" t="s">
        <v>7</v>
      </c>
      <c r="I7" s="14" t="s">
        <v>8</v>
      </c>
      <c r="J7" s="46" t="s">
        <v>50</v>
      </c>
      <c r="K7" s="15"/>
    </row>
    <row r="8" spans="1:11" ht="22.5" customHeight="1">
      <c r="A8" s="146" t="s">
        <v>30</v>
      </c>
      <c r="B8" s="147"/>
      <c r="C8" s="148"/>
      <c r="D8" s="33">
        <f>D9+D13+D16+D21</f>
        <v>897.9699999999999</v>
      </c>
      <c r="E8" s="33">
        <f>E9+E13+E16+E21</f>
        <v>897.9699999999999</v>
      </c>
      <c r="F8" s="33"/>
      <c r="G8" s="33"/>
      <c r="H8" s="33"/>
      <c r="I8" s="33"/>
      <c r="J8" s="34"/>
      <c r="K8" s="15"/>
    </row>
    <row r="9" spans="1:11" ht="22.5" customHeight="1">
      <c r="A9" s="156">
        <v>208</v>
      </c>
      <c r="B9" s="157"/>
      <c r="C9" s="110" t="s">
        <v>154</v>
      </c>
      <c r="D9" s="33">
        <f>D10</f>
        <v>52.44</v>
      </c>
      <c r="E9" s="33">
        <f>E10</f>
        <v>52.44</v>
      </c>
      <c r="F9" s="33"/>
      <c r="G9" s="33"/>
      <c r="H9" s="33"/>
      <c r="I9" s="33"/>
      <c r="J9" s="34"/>
      <c r="K9" s="15"/>
    </row>
    <row r="10" spans="1:11" ht="22.5" customHeight="1">
      <c r="A10" s="136">
        <v>20805</v>
      </c>
      <c r="B10" s="137"/>
      <c r="C10" s="110" t="s">
        <v>155</v>
      </c>
      <c r="D10" s="51">
        <f>D11+D12</f>
        <v>52.44</v>
      </c>
      <c r="E10" s="51">
        <f>E11+E12</f>
        <v>52.44</v>
      </c>
      <c r="F10" s="33"/>
      <c r="G10" s="33"/>
      <c r="H10" s="33"/>
      <c r="I10" s="33"/>
      <c r="J10" s="34"/>
      <c r="K10" s="15"/>
    </row>
    <row r="11" spans="1:11" ht="22.5" customHeight="1">
      <c r="A11" s="136">
        <v>2080501</v>
      </c>
      <c r="B11" s="137"/>
      <c r="C11" s="110" t="s">
        <v>184</v>
      </c>
      <c r="D11" s="51">
        <v>7.59</v>
      </c>
      <c r="E11" s="51">
        <v>7.59</v>
      </c>
      <c r="F11" s="33"/>
      <c r="G11" s="33"/>
      <c r="H11" s="33"/>
      <c r="I11" s="33"/>
      <c r="J11" s="34"/>
      <c r="K11" s="15"/>
    </row>
    <row r="12" spans="1:11" ht="22.5" customHeight="1">
      <c r="A12" s="136">
        <v>2080502</v>
      </c>
      <c r="B12" s="137"/>
      <c r="C12" s="110" t="s">
        <v>156</v>
      </c>
      <c r="D12" s="33">
        <v>44.85</v>
      </c>
      <c r="E12" s="33">
        <v>44.85</v>
      </c>
      <c r="F12" s="33"/>
      <c r="G12" s="33"/>
      <c r="H12" s="33"/>
      <c r="I12" s="33"/>
      <c r="J12" s="34"/>
      <c r="K12" s="15"/>
    </row>
    <row r="13" spans="1:11" ht="22.5" customHeight="1">
      <c r="A13" s="136">
        <v>212</v>
      </c>
      <c r="B13" s="137"/>
      <c r="C13" s="110" t="s">
        <v>157</v>
      </c>
      <c r="D13" s="33">
        <f>D14</f>
        <v>722.29</v>
      </c>
      <c r="E13" s="33">
        <f>E14</f>
        <v>722.29</v>
      </c>
      <c r="F13" s="33"/>
      <c r="G13" s="33"/>
      <c r="H13" s="33"/>
      <c r="I13" s="33"/>
      <c r="J13" s="34"/>
      <c r="K13" s="15"/>
    </row>
    <row r="14" spans="1:11" ht="22.5" customHeight="1">
      <c r="A14" s="136">
        <v>21203</v>
      </c>
      <c r="B14" s="137"/>
      <c r="C14" s="110" t="s">
        <v>158</v>
      </c>
      <c r="D14" s="33">
        <f>D15</f>
        <v>722.29</v>
      </c>
      <c r="E14" s="33">
        <f>E15</f>
        <v>722.29</v>
      </c>
      <c r="F14" s="33"/>
      <c r="G14" s="33"/>
      <c r="H14" s="33"/>
      <c r="I14" s="33"/>
      <c r="J14" s="34"/>
      <c r="K14" s="15"/>
    </row>
    <row r="15" spans="1:11" ht="22.5" customHeight="1" thickBot="1">
      <c r="A15" s="165">
        <v>2120399</v>
      </c>
      <c r="B15" s="166"/>
      <c r="C15" s="111" t="s">
        <v>159</v>
      </c>
      <c r="D15" s="33">
        <v>722.29</v>
      </c>
      <c r="E15" s="33">
        <v>722.29</v>
      </c>
      <c r="F15" s="107"/>
      <c r="G15" s="107"/>
      <c r="H15" s="107"/>
      <c r="I15" s="107"/>
      <c r="J15" s="108"/>
      <c r="K15" s="15"/>
    </row>
    <row r="16" spans="1:11" ht="22.5" customHeight="1" thickBot="1">
      <c r="A16" s="163">
        <v>213</v>
      </c>
      <c r="B16" s="164"/>
      <c r="C16" s="111" t="s">
        <v>160</v>
      </c>
      <c r="D16" s="35">
        <f>D17</f>
        <v>119.57</v>
      </c>
      <c r="E16" s="35">
        <f>E17</f>
        <v>119.57</v>
      </c>
      <c r="F16" s="107"/>
      <c r="G16" s="107"/>
      <c r="H16" s="107"/>
      <c r="I16" s="107"/>
      <c r="J16" s="108"/>
      <c r="K16" s="15"/>
    </row>
    <row r="17" spans="1:11" ht="22.5" customHeight="1" thickBot="1">
      <c r="A17" s="163">
        <v>21303</v>
      </c>
      <c r="B17" s="164"/>
      <c r="C17" s="111" t="s">
        <v>162</v>
      </c>
      <c r="D17" s="35">
        <f>D18+D19+D20</f>
        <v>119.57</v>
      </c>
      <c r="E17" s="35">
        <f>E18+E19+E20</f>
        <v>119.57</v>
      </c>
      <c r="F17" s="107"/>
      <c r="G17" s="107"/>
      <c r="H17" s="107"/>
      <c r="I17" s="107"/>
      <c r="J17" s="108"/>
      <c r="K17" s="15"/>
    </row>
    <row r="18" spans="1:11" ht="22.5" customHeight="1" thickBot="1">
      <c r="A18" s="163">
        <v>2130302</v>
      </c>
      <c r="B18" s="164"/>
      <c r="C18" s="111" t="s">
        <v>161</v>
      </c>
      <c r="D18" s="35">
        <v>24.96</v>
      </c>
      <c r="E18" s="35">
        <v>24.96</v>
      </c>
      <c r="F18" s="107"/>
      <c r="G18" s="107"/>
      <c r="H18" s="107"/>
      <c r="I18" s="107"/>
      <c r="J18" s="108"/>
      <c r="K18" s="15"/>
    </row>
    <row r="19" spans="1:11" ht="22.5" customHeight="1" thickBot="1">
      <c r="A19" s="163">
        <v>2130304</v>
      </c>
      <c r="B19" s="164"/>
      <c r="C19" s="111" t="s">
        <v>163</v>
      </c>
      <c r="D19" s="35">
        <v>74.61</v>
      </c>
      <c r="E19" s="35">
        <v>74.61</v>
      </c>
      <c r="F19" s="107"/>
      <c r="G19" s="107"/>
      <c r="H19" s="107"/>
      <c r="I19" s="107"/>
      <c r="J19" s="108"/>
      <c r="K19" s="15"/>
    </row>
    <row r="20" spans="1:11" ht="22.5" customHeight="1" thickBot="1">
      <c r="A20" s="163">
        <v>2130306</v>
      </c>
      <c r="B20" s="164"/>
      <c r="C20" s="111" t="s">
        <v>164</v>
      </c>
      <c r="D20" s="35">
        <v>20</v>
      </c>
      <c r="E20" s="35">
        <v>20</v>
      </c>
      <c r="F20" s="107"/>
      <c r="G20" s="107"/>
      <c r="H20" s="107"/>
      <c r="I20" s="107"/>
      <c r="J20" s="108"/>
      <c r="K20" s="15"/>
    </row>
    <row r="21" spans="1:11" ht="22.5" customHeight="1" thickBot="1">
      <c r="A21" s="163">
        <v>221</v>
      </c>
      <c r="B21" s="164"/>
      <c r="C21" s="111" t="s">
        <v>167</v>
      </c>
      <c r="D21" s="35">
        <f>D22</f>
        <v>3.67</v>
      </c>
      <c r="E21" s="35">
        <f>E22</f>
        <v>3.67</v>
      </c>
      <c r="F21" s="107"/>
      <c r="G21" s="107"/>
      <c r="H21" s="107"/>
      <c r="I21" s="107"/>
      <c r="J21" s="108"/>
      <c r="K21" s="15"/>
    </row>
    <row r="22" spans="1:11" ht="22.5" customHeight="1" thickBot="1">
      <c r="A22" s="163">
        <v>22102</v>
      </c>
      <c r="B22" s="164"/>
      <c r="C22" s="111" t="s">
        <v>168</v>
      </c>
      <c r="D22" s="35">
        <f>D23</f>
        <v>3.67</v>
      </c>
      <c r="E22" s="35">
        <f>E23</f>
        <v>3.67</v>
      </c>
      <c r="F22" s="107"/>
      <c r="G22" s="107"/>
      <c r="H22" s="107"/>
      <c r="I22" s="107"/>
      <c r="J22" s="108"/>
      <c r="K22" s="15"/>
    </row>
    <row r="23" spans="1:11" ht="22.5" customHeight="1" thickBot="1">
      <c r="A23" s="163">
        <v>2210201</v>
      </c>
      <c r="B23" s="164"/>
      <c r="C23" s="111" t="s">
        <v>169</v>
      </c>
      <c r="D23" s="35">
        <v>3.67</v>
      </c>
      <c r="E23" s="35">
        <v>3.67</v>
      </c>
      <c r="F23" s="107"/>
      <c r="G23" s="107"/>
      <c r="H23" s="107"/>
      <c r="I23" s="107"/>
      <c r="J23" s="108"/>
      <c r="K23" s="15"/>
    </row>
    <row r="24" spans="1:10" ht="30.75" customHeight="1">
      <c r="A24" s="134" t="s">
        <v>143</v>
      </c>
      <c r="B24" s="135"/>
      <c r="C24" s="135"/>
      <c r="D24" s="135"/>
      <c r="E24" s="135"/>
      <c r="F24" s="135"/>
      <c r="G24" s="135"/>
      <c r="H24" s="135"/>
      <c r="I24" s="135"/>
      <c r="J24" s="135"/>
    </row>
    <row r="25" ht="14.25">
      <c r="A25" s="105"/>
    </row>
    <row r="26" ht="14.25">
      <c r="A26" s="105"/>
    </row>
  </sheetData>
  <sheetProtection/>
  <mergeCells count="29">
    <mergeCell ref="A15:B15"/>
    <mergeCell ref="A16:B16"/>
    <mergeCell ref="A21:B21"/>
    <mergeCell ref="A22:B22"/>
    <mergeCell ref="A23:B23"/>
    <mergeCell ref="A20:B20"/>
    <mergeCell ref="A17:B17"/>
    <mergeCell ref="A18:B18"/>
    <mergeCell ref="A19:B19"/>
    <mergeCell ref="A1:J1"/>
    <mergeCell ref="J4:J6"/>
    <mergeCell ref="A12:B12"/>
    <mergeCell ref="G4:G6"/>
    <mergeCell ref="A9:B9"/>
    <mergeCell ref="H4:H6"/>
    <mergeCell ref="I4:I6"/>
    <mergeCell ref="A5:B6"/>
    <mergeCell ref="C5:C6"/>
    <mergeCell ref="A11:B11"/>
    <mergeCell ref="A24:J24"/>
    <mergeCell ref="A14:B14"/>
    <mergeCell ref="A4:C4"/>
    <mergeCell ref="A13:B13"/>
    <mergeCell ref="E4:E6"/>
    <mergeCell ref="A7:C7"/>
    <mergeCell ref="A8:C8"/>
    <mergeCell ref="F4:F6"/>
    <mergeCell ref="D4:D6"/>
    <mergeCell ref="A10:B10"/>
  </mergeCells>
  <printOptions horizontalCentered="1"/>
  <pageMargins left="0.35433070866141736" right="0.35433070866141736" top="1.1811023622047245" bottom="0.7874015748031497" header="0.5118110236220472" footer="0.196850393700787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0">
      <selection activeCell="A27" sqref="A27:IV27"/>
    </sheetView>
  </sheetViews>
  <sheetFormatPr defaultColWidth="9.00390625" defaultRowHeight="14.25"/>
  <cols>
    <col min="1" max="1" width="5.625" style="106" customWidth="1"/>
    <col min="2" max="2" width="4.75390625" style="106" customWidth="1"/>
    <col min="3" max="3" width="29.375" style="112" customWidth="1"/>
    <col min="4" max="4" width="14.375" style="10" customWidth="1"/>
    <col min="5" max="9" width="14.625" style="10" customWidth="1"/>
    <col min="10" max="10" width="9.00390625" style="10" customWidth="1"/>
    <col min="11" max="11" width="12.625" style="10" customWidth="1"/>
    <col min="12" max="16384" width="9.00390625" style="10" customWidth="1"/>
  </cols>
  <sheetData>
    <row r="1" spans="1:9" s="95" customFormat="1" ht="22.5">
      <c r="A1" s="152" t="s">
        <v>115</v>
      </c>
      <c r="B1" s="152"/>
      <c r="C1" s="152"/>
      <c r="D1" s="152"/>
      <c r="E1" s="152"/>
      <c r="F1" s="152"/>
      <c r="G1" s="152"/>
      <c r="H1" s="152"/>
      <c r="I1" s="152"/>
    </row>
    <row r="2" spans="1:9" ht="14.25">
      <c r="A2" s="103"/>
      <c r="B2" s="103"/>
      <c r="C2" s="109"/>
      <c r="D2" s="9"/>
      <c r="E2" s="9"/>
      <c r="F2" s="9"/>
      <c r="G2" s="9"/>
      <c r="H2" s="9"/>
      <c r="I2" s="44"/>
    </row>
    <row r="3" spans="1:9" ht="15" thickBot="1">
      <c r="A3" s="104" t="s">
        <v>148</v>
      </c>
      <c r="B3" s="103"/>
      <c r="C3" s="109"/>
      <c r="D3" s="9"/>
      <c r="E3" s="9"/>
      <c r="F3" s="11"/>
      <c r="G3" s="9"/>
      <c r="H3" s="9"/>
      <c r="I3" s="44" t="s">
        <v>49</v>
      </c>
    </row>
    <row r="4" spans="1:10" s="13" customFormat="1" ht="22.5" customHeight="1">
      <c r="A4" s="138" t="s">
        <v>31</v>
      </c>
      <c r="B4" s="139"/>
      <c r="C4" s="139"/>
      <c r="D4" s="149" t="s">
        <v>27</v>
      </c>
      <c r="E4" s="149" t="s">
        <v>38</v>
      </c>
      <c r="F4" s="167" t="s">
        <v>39</v>
      </c>
      <c r="G4" s="167" t="s">
        <v>40</v>
      </c>
      <c r="H4" s="170" t="s">
        <v>41</v>
      </c>
      <c r="I4" s="171" t="s">
        <v>42</v>
      </c>
      <c r="J4" s="12"/>
    </row>
    <row r="5" spans="1:10" s="13" customFormat="1" ht="22.5" customHeight="1">
      <c r="A5" s="158" t="s">
        <v>69</v>
      </c>
      <c r="B5" s="159"/>
      <c r="C5" s="162" t="s">
        <v>36</v>
      </c>
      <c r="D5" s="150"/>
      <c r="E5" s="150"/>
      <c r="F5" s="168"/>
      <c r="G5" s="168"/>
      <c r="H5" s="168"/>
      <c r="I5" s="172"/>
      <c r="J5" s="12"/>
    </row>
    <row r="6" spans="1:10" s="13" customFormat="1" ht="22.5" customHeight="1">
      <c r="A6" s="160"/>
      <c r="B6" s="161"/>
      <c r="C6" s="151"/>
      <c r="D6" s="151"/>
      <c r="E6" s="151"/>
      <c r="F6" s="169"/>
      <c r="G6" s="169"/>
      <c r="H6" s="169"/>
      <c r="I6" s="173"/>
      <c r="J6" s="12"/>
    </row>
    <row r="7" spans="1:10" s="20" customFormat="1" ht="22.5" customHeight="1">
      <c r="A7" s="174" t="s">
        <v>37</v>
      </c>
      <c r="B7" s="175"/>
      <c r="C7" s="176"/>
      <c r="D7" s="16" t="s">
        <v>3</v>
      </c>
      <c r="E7" s="16" t="s">
        <v>4</v>
      </c>
      <c r="F7" s="16" t="s">
        <v>5</v>
      </c>
      <c r="G7" s="17" t="s">
        <v>43</v>
      </c>
      <c r="H7" s="17" t="s">
        <v>44</v>
      </c>
      <c r="I7" s="18" t="s">
        <v>45</v>
      </c>
      <c r="J7" s="19"/>
    </row>
    <row r="8" spans="1:10" ht="22.5" customHeight="1">
      <c r="A8" s="146" t="s">
        <v>30</v>
      </c>
      <c r="B8" s="147"/>
      <c r="C8" s="148"/>
      <c r="D8" s="33">
        <f>E8+F8</f>
        <v>951.46</v>
      </c>
      <c r="E8" s="33">
        <f>E9+E13+E16+E25</f>
        <v>449.54999999999995</v>
      </c>
      <c r="F8" s="33">
        <f>F9+F13+F16+F25+F28</f>
        <v>501.91</v>
      </c>
      <c r="G8" s="33"/>
      <c r="H8" s="33"/>
      <c r="I8" s="34"/>
      <c r="J8" s="15"/>
    </row>
    <row r="9" spans="1:10" ht="22.5" customHeight="1">
      <c r="A9" s="136">
        <v>208</v>
      </c>
      <c r="B9" s="137"/>
      <c r="C9" s="110" t="s">
        <v>154</v>
      </c>
      <c r="D9" s="33">
        <f>E9+F9</f>
        <v>52.44</v>
      </c>
      <c r="E9" s="33">
        <f>E10</f>
        <v>52.44</v>
      </c>
      <c r="F9" s="33"/>
      <c r="G9" s="33"/>
      <c r="H9" s="33"/>
      <c r="I9" s="34"/>
      <c r="J9" s="15"/>
    </row>
    <row r="10" spans="1:10" ht="22.5" customHeight="1">
      <c r="A10" s="136">
        <v>20805</v>
      </c>
      <c r="B10" s="137"/>
      <c r="C10" s="110" t="s">
        <v>155</v>
      </c>
      <c r="D10" s="33">
        <f aca="true" t="shared" si="0" ref="D10:D30">E10+F10</f>
        <v>52.44</v>
      </c>
      <c r="E10" s="33">
        <f>E11+E12</f>
        <v>52.44</v>
      </c>
      <c r="F10" s="33"/>
      <c r="G10" s="33"/>
      <c r="H10" s="33"/>
      <c r="I10" s="34"/>
      <c r="J10" s="15"/>
    </row>
    <row r="11" spans="1:10" ht="22.5" customHeight="1">
      <c r="A11" s="136">
        <v>2080501</v>
      </c>
      <c r="B11" s="137"/>
      <c r="C11" s="110" t="s">
        <v>184</v>
      </c>
      <c r="D11" s="33">
        <f t="shared" si="0"/>
        <v>7.59</v>
      </c>
      <c r="E11" s="33">
        <v>7.59</v>
      </c>
      <c r="F11" s="33"/>
      <c r="G11" s="33"/>
      <c r="H11" s="33"/>
      <c r="I11" s="34"/>
      <c r="J11" s="15"/>
    </row>
    <row r="12" spans="1:10" ht="22.5" customHeight="1">
      <c r="A12" s="136">
        <v>2080502</v>
      </c>
      <c r="B12" s="137"/>
      <c r="C12" s="110" t="s">
        <v>156</v>
      </c>
      <c r="D12" s="33">
        <f t="shared" si="0"/>
        <v>44.85</v>
      </c>
      <c r="E12" s="33">
        <v>44.85</v>
      </c>
      <c r="F12" s="33"/>
      <c r="G12" s="33"/>
      <c r="H12" s="33"/>
      <c r="I12" s="34"/>
      <c r="J12" s="15"/>
    </row>
    <row r="13" spans="1:10" ht="22.5" customHeight="1">
      <c r="A13" s="136">
        <v>212</v>
      </c>
      <c r="B13" s="137"/>
      <c r="C13" s="110" t="s">
        <v>157</v>
      </c>
      <c r="D13" s="33">
        <f t="shared" si="0"/>
        <v>703.8199999999999</v>
      </c>
      <c r="E13" s="33">
        <f>E14</f>
        <v>302.83</v>
      </c>
      <c r="F13" s="33">
        <f>F14</f>
        <v>400.99</v>
      </c>
      <c r="G13" s="33"/>
      <c r="H13" s="33"/>
      <c r="I13" s="34"/>
      <c r="J13" s="15"/>
    </row>
    <row r="14" spans="1:10" ht="22.5" customHeight="1">
      <c r="A14" s="136">
        <v>21203</v>
      </c>
      <c r="B14" s="137"/>
      <c r="C14" s="110" t="s">
        <v>158</v>
      </c>
      <c r="D14" s="33">
        <f t="shared" si="0"/>
        <v>703.8199999999999</v>
      </c>
      <c r="E14" s="33">
        <f>E15</f>
        <v>302.83</v>
      </c>
      <c r="F14" s="33">
        <f>F15</f>
        <v>400.99</v>
      </c>
      <c r="G14" s="33"/>
      <c r="H14" s="33"/>
      <c r="I14" s="34"/>
      <c r="J14" s="15"/>
    </row>
    <row r="15" spans="1:10" ht="22.5" customHeight="1">
      <c r="A15" s="136">
        <v>2120399</v>
      </c>
      <c r="B15" s="137"/>
      <c r="C15" s="110" t="s">
        <v>159</v>
      </c>
      <c r="D15" s="33">
        <f t="shared" si="0"/>
        <v>703.8199999999999</v>
      </c>
      <c r="E15" s="33">
        <v>302.83</v>
      </c>
      <c r="F15" s="33">
        <v>400.99</v>
      </c>
      <c r="G15" s="33"/>
      <c r="H15" s="33"/>
      <c r="I15" s="34"/>
      <c r="J15" s="15"/>
    </row>
    <row r="16" spans="1:10" ht="22.5" customHeight="1">
      <c r="A16" s="136">
        <v>213</v>
      </c>
      <c r="B16" s="137"/>
      <c r="C16" s="110" t="s">
        <v>160</v>
      </c>
      <c r="D16" s="33">
        <f t="shared" si="0"/>
        <v>182.07</v>
      </c>
      <c r="E16" s="33">
        <f>E17+E19</f>
        <v>91.15</v>
      </c>
      <c r="F16" s="33">
        <f>F17+F19</f>
        <v>90.92</v>
      </c>
      <c r="G16" s="33"/>
      <c r="H16" s="33"/>
      <c r="I16" s="34"/>
      <c r="J16" s="15"/>
    </row>
    <row r="17" spans="1:10" ht="22.5" customHeight="1">
      <c r="A17" s="136">
        <v>21301</v>
      </c>
      <c r="B17" s="137"/>
      <c r="C17" s="110" t="s">
        <v>186</v>
      </c>
      <c r="D17" s="33">
        <f t="shared" si="0"/>
        <v>57.38</v>
      </c>
      <c r="E17" s="33"/>
      <c r="F17" s="33">
        <f>F18</f>
        <v>57.38</v>
      </c>
      <c r="G17" s="33"/>
      <c r="H17" s="33"/>
      <c r="I17" s="34"/>
      <c r="J17" s="15"/>
    </row>
    <row r="18" spans="1:10" ht="22.5" customHeight="1">
      <c r="A18" s="136">
        <v>2130126</v>
      </c>
      <c r="B18" s="137"/>
      <c r="C18" s="110" t="s">
        <v>187</v>
      </c>
      <c r="D18" s="33">
        <f t="shared" si="0"/>
        <v>57.38</v>
      </c>
      <c r="E18" s="33"/>
      <c r="F18" s="33">
        <v>57.38</v>
      </c>
      <c r="G18" s="33"/>
      <c r="H18" s="33"/>
      <c r="I18" s="34"/>
      <c r="J18" s="15"/>
    </row>
    <row r="19" spans="1:10" ht="22.5" customHeight="1">
      <c r="A19" s="136">
        <v>21303</v>
      </c>
      <c r="B19" s="137"/>
      <c r="C19" s="110" t="s">
        <v>162</v>
      </c>
      <c r="D19" s="33">
        <f t="shared" si="0"/>
        <v>124.69</v>
      </c>
      <c r="E19" s="33">
        <f>E20+E21+E22+E23+E24</f>
        <v>91.15</v>
      </c>
      <c r="F19" s="33">
        <f>F20+F21+F22+F23+F24</f>
        <v>33.54</v>
      </c>
      <c r="G19" s="33"/>
      <c r="H19" s="33"/>
      <c r="I19" s="34"/>
      <c r="J19" s="15"/>
    </row>
    <row r="20" spans="1:10" ht="22.5" customHeight="1">
      <c r="A20" s="136">
        <v>2130302</v>
      </c>
      <c r="B20" s="137"/>
      <c r="C20" s="110" t="s">
        <v>161</v>
      </c>
      <c r="D20" s="33">
        <f t="shared" si="0"/>
        <v>16.54</v>
      </c>
      <c r="E20" s="33">
        <v>16.54</v>
      </c>
      <c r="F20" s="33"/>
      <c r="G20" s="33"/>
      <c r="H20" s="33"/>
      <c r="I20" s="34"/>
      <c r="J20" s="15"/>
    </row>
    <row r="21" spans="1:10" ht="22.5" customHeight="1">
      <c r="A21" s="136">
        <v>2130304</v>
      </c>
      <c r="B21" s="137"/>
      <c r="C21" s="110" t="s">
        <v>163</v>
      </c>
      <c r="D21" s="33">
        <f t="shared" si="0"/>
        <v>74.61</v>
      </c>
      <c r="E21" s="33">
        <v>74.61</v>
      </c>
      <c r="F21" s="33"/>
      <c r="G21" s="33"/>
      <c r="H21" s="33"/>
      <c r="I21" s="34"/>
      <c r="J21" s="15"/>
    </row>
    <row r="22" spans="1:10" ht="22.5" customHeight="1">
      <c r="A22" s="136">
        <v>2130306</v>
      </c>
      <c r="B22" s="137"/>
      <c r="C22" s="110" t="s">
        <v>164</v>
      </c>
      <c r="D22" s="33">
        <f t="shared" si="0"/>
        <v>10</v>
      </c>
      <c r="E22" s="33"/>
      <c r="F22" s="33">
        <v>10</v>
      </c>
      <c r="G22" s="33"/>
      <c r="H22" s="33"/>
      <c r="I22" s="34"/>
      <c r="J22" s="15"/>
    </row>
    <row r="23" spans="1:10" ht="22.5" customHeight="1">
      <c r="A23" s="136">
        <v>2130314</v>
      </c>
      <c r="B23" s="137"/>
      <c r="C23" s="110" t="s">
        <v>165</v>
      </c>
      <c r="D23" s="33">
        <f t="shared" si="0"/>
        <v>20</v>
      </c>
      <c r="E23" s="33"/>
      <c r="F23" s="33">
        <v>20</v>
      </c>
      <c r="G23" s="33"/>
      <c r="H23" s="33"/>
      <c r="I23" s="34"/>
      <c r="J23" s="15"/>
    </row>
    <row r="24" spans="1:10" ht="22.5" customHeight="1">
      <c r="A24" s="136">
        <v>2130399</v>
      </c>
      <c r="B24" s="137"/>
      <c r="C24" s="110" t="s">
        <v>166</v>
      </c>
      <c r="D24" s="33">
        <f t="shared" si="0"/>
        <v>3.54</v>
      </c>
      <c r="E24" s="33"/>
      <c r="F24" s="33">
        <v>3.54</v>
      </c>
      <c r="G24" s="33"/>
      <c r="H24" s="33"/>
      <c r="I24" s="34"/>
      <c r="J24" s="15"/>
    </row>
    <row r="25" spans="1:10" ht="22.5" customHeight="1">
      <c r="A25" s="136">
        <v>221</v>
      </c>
      <c r="B25" s="137"/>
      <c r="C25" s="110" t="s">
        <v>167</v>
      </c>
      <c r="D25" s="33">
        <f t="shared" si="0"/>
        <v>3.13</v>
      </c>
      <c r="E25" s="33">
        <f>E26</f>
        <v>3.13</v>
      </c>
      <c r="F25" s="33"/>
      <c r="G25" s="33"/>
      <c r="H25" s="33"/>
      <c r="I25" s="34"/>
      <c r="J25" s="15"/>
    </row>
    <row r="26" spans="1:10" ht="22.5" customHeight="1">
      <c r="A26" s="136">
        <v>22102</v>
      </c>
      <c r="B26" s="137"/>
      <c r="C26" s="110" t="s">
        <v>168</v>
      </c>
      <c r="D26" s="33">
        <f t="shared" si="0"/>
        <v>3.13</v>
      </c>
      <c r="E26" s="33">
        <v>3.13</v>
      </c>
      <c r="F26" s="33"/>
      <c r="G26" s="33"/>
      <c r="H26" s="33"/>
      <c r="I26" s="34"/>
      <c r="J26" s="15"/>
    </row>
    <row r="27" spans="1:10" ht="22.5" customHeight="1">
      <c r="A27" s="136">
        <v>2210201</v>
      </c>
      <c r="B27" s="137"/>
      <c r="C27" s="110" t="s">
        <v>169</v>
      </c>
      <c r="D27" s="33">
        <f t="shared" si="0"/>
        <v>3.13</v>
      </c>
      <c r="E27" s="33">
        <v>3.13</v>
      </c>
      <c r="F27" s="33"/>
      <c r="G27" s="33"/>
      <c r="H27" s="33"/>
      <c r="I27" s="34"/>
      <c r="J27" s="15"/>
    </row>
    <row r="28" spans="1:10" ht="22.5" customHeight="1">
      <c r="A28" s="136">
        <v>229</v>
      </c>
      <c r="B28" s="137"/>
      <c r="C28" s="110" t="s">
        <v>170</v>
      </c>
      <c r="D28" s="33">
        <f t="shared" si="0"/>
        <v>10</v>
      </c>
      <c r="E28" s="33"/>
      <c r="F28" s="33">
        <v>10</v>
      </c>
      <c r="G28" s="33"/>
      <c r="H28" s="33"/>
      <c r="I28" s="34"/>
      <c r="J28" s="15"/>
    </row>
    <row r="29" spans="1:10" ht="22.5" customHeight="1">
      <c r="A29" s="136">
        <v>22904</v>
      </c>
      <c r="B29" s="137"/>
      <c r="C29" s="110" t="s">
        <v>171</v>
      </c>
      <c r="D29" s="33">
        <f t="shared" si="0"/>
        <v>10</v>
      </c>
      <c r="E29" s="33"/>
      <c r="F29" s="33">
        <v>10</v>
      </c>
      <c r="G29" s="33"/>
      <c r="H29" s="33"/>
      <c r="I29" s="34"/>
      <c r="J29" s="15"/>
    </row>
    <row r="30" spans="1:10" ht="22.5" customHeight="1" thickBot="1">
      <c r="A30" s="165">
        <v>2290400</v>
      </c>
      <c r="B30" s="166"/>
      <c r="C30" s="111" t="s">
        <v>172</v>
      </c>
      <c r="D30" s="33">
        <f t="shared" si="0"/>
        <v>10</v>
      </c>
      <c r="E30" s="35"/>
      <c r="F30" s="33">
        <v>10</v>
      </c>
      <c r="G30" s="35"/>
      <c r="H30" s="35"/>
      <c r="I30" s="36"/>
      <c r="J30" s="15"/>
    </row>
    <row r="31" spans="1:9" ht="31.5" customHeight="1">
      <c r="A31" s="134" t="s">
        <v>144</v>
      </c>
      <c r="B31" s="135"/>
      <c r="C31" s="135"/>
      <c r="D31" s="135"/>
      <c r="E31" s="135"/>
      <c r="F31" s="135"/>
      <c r="G31" s="135"/>
      <c r="H31" s="135"/>
      <c r="I31" s="135"/>
    </row>
    <row r="32" ht="14.25">
      <c r="A32" s="114"/>
    </row>
    <row r="33" ht="14.25">
      <c r="A33" s="115"/>
    </row>
    <row r="34" ht="14.25">
      <c r="A34" s="115"/>
    </row>
  </sheetData>
  <sheetProtection/>
  <mergeCells count="35">
    <mergeCell ref="A17:B17"/>
    <mergeCell ref="A30:B30"/>
    <mergeCell ref="E4:E6"/>
    <mergeCell ref="A24:B24"/>
    <mergeCell ref="A13:B13"/>
    <mergeCell ref="A14:B14"/>
    <mergeCell ref="A15:B15"/>
    <mergeCell ref="A16:B16"/>
    <mergeCell ref="A18:B18"/>
    <mergeCell ref="A19:B19"/>
    <mergeCell ref="F4:F6"/>
    <mergeCell ref="A9:B9"/>
    <mergeCell ref="A10:B10"/>
    <mergeCell ref="A12:B12"/>
    <mergeCell ref="A7:C7"/>
    <mergeCell ref="A8:C8"/>
    <mergeCell ref="A11:B11"/>
    <mergeCell ref="A31:I31"/>
    <mergeCell ref="A1:I1"/>
    <mergeCell ref="G4:G6"/>
    <mergeCell ref="H4:H6"/>
    <mergeCell ref="I4:I6"/>
    <mergeCell ref="A5:B6"/>
    <mergeCell ref="C5:C6"/>
    <mergeCell ref="A4:C4"/>
    <mergeCell ref="D4:D6"/>
    <mergeCell ref="A29:B29"/>
    <mergeCell ref="A20:B20"/>
    <mergeCell ref="A21:B21"/>
    <mergeCell ref="A22:B22"/>
    <mergeCell ref="A28:B28"/>
    <mergeCell ref="A23:B23"/>
    <mergeCell ref="A25:B25"/>
    <mergeCell ref="A26:B26"/>
    <mergeCell ref="A27:B27"/>
  </mergeCells>
  <printOptions horizontalCentered="1"/>
  <pageMargins left="0.35433070866141736" right="0.35433070866141736" top="1.1811023622047245" bottom="0.7874015748031497" header="0.5118110236220472" footer="0.1968503937007874"/>
  <pageSetup horizontalDpi="600" verticalDpi="600" orientation="landscape" paperSize="9" scale="65"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H15" sqref="H15:H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93" customFormat="1" ht="22.5">
      <c r="A1" s="92"/>
      <c r="I1" s="94"/>
      <c r="J1" s="94"/>
    </row>
    <row r="2" spans="1:10" s="2" customFormat="1" ht="22.5">
      <c r="A2" s="177" t="s">
        <v>89</v>
      </c>
      <c r="B2" s="177"/>
      <c r="C2" s="177"/>
      <c r="D2" s="177"/>
      <c r="E2" s="177"/>
      <c r="F2" s="177"/>
      <c r="G2" s="177"/>
      <c r="H2" s="177"/>
      <c r="I2" s="1"/>
      <c r="J2" s="1"/>
    </row>
    <row r="3" spans="1:8" ht="9.75" customHeight="1">
      <c r="A3" s="3"/>
      <c r="B3" s="3"/>
      <c r="C3" s="3"/>
      <c r="D3" s="3"/>
      <c r="E3" s="3"/>
      <c r="F3" s="3"/>
      <c r="G3" s="3"/>
      <c r="H3" s="44"/>
    </row>
    <row r="4" spans="1:8" ht="15" customHeight="1" thickBot="1">
      <c r="A4" s="104" t="s">
        <v>148</v>
      </c>
      <c r="B4" s="103"/>
      <c r="C4" s="109"/>
      <c r="D4" s="3"/>
      <c r="E4" s="3"/>
      <c r="F4" s="3"/>
      <c r="G4" s="3"/>
      <c r="H4" s="44" t="s">
        <v>90</v>
      </c>
    </row>
    <row r="5" spans="1:10" s="8" customFormat="1" ht="19.5" customHeight="1">
      <c r="A5" s="129" t="s">
        <v>0</v>
      </c>
      <c r="B5" s="130"/>
      <c r="C5" s="130"/>
      <c r="D5" s="130" t="s">
        <v>1</v>
      </c>
      <c r="E5" s="130"/>
      <c r="F5" s="178"/>
      <c r="G5" s="178"/>
      <c r="H5" s="131"/>
      <c r="I5" s="7"/>
      <c r="J5" s="7"/>
    </row>
    <row r="6" spans="1:10" s="8" customFormat="1" ht="31.5" customHeight="1">
      <c r="A6" s="72" t="s">
        <v>91</v>
      </c>
      <c r="B6" s="73" t="s">
        <v>2</v>
      </c>
      <c r="C6" s="67" t="s">
        <v>92</v>
      </c>
      <c r="D6" s="75" t="s">
        <v>91</v>
      </c>
      <c r="E6" s="73" t="s">
        <v>2</v>
      </c>
      <c r="F6" s="67" t="s">
        <v>93</v>
      </c>
      <c r="G6" s="69" t="s">
        <v>94</v>
      </c>
      <c r="H6" s="70" t="s">
        <v>95</v>
      </c>
      <c r="I6" s="7"/>
      <c r="J6" s="7"/>
    </row>
    <row r="7" spans="1:10" s="8" customFormat="1" ht="19.5" customHeight="1">
      <c r="A7" s="72" t="s">
        <v>96</v>
      </c>
      <c r="B7" s="74"/>
      <c r="C7" s="75" t="s">
        <v>3</v>
      </c>
      <c r="D7" s="75" t="s">
        <v>96</v>
      </c>
      <c r="E7" s="74"/>
      <c r="F7" s="84">
        <v>2</v>
      </c>
      <c r="G7" s="84">
        <v>3</v>
      </c>
      <c r="H7" s="85">
        <v>4</v>
      </c>
      <c r="I7" s="7"/>
      <c r="J7" s="7"/>
    </row>
    <row r="8" spans="1:10" s="8" customFormat="1" ht="19.5" customHeight="1">
      <c r="A8" s="53" t="s">
        <v>97</v>
      </c>
      <c r="B8" s="52" t="s">
        <v>3</v>
      </c>
      <c r="C8" s="97">
        <v>897.97</v>
      </c>
      <c r="D8" s="78" t="s">
        <v>60</v>
      </c>
      <c r="E8" s="54">
        <v>15</v>
      </c>
      <c r="F8" s="116"/>
      <c r="G8" s="117"/>
      <c r="H8" s="116"/>
      <c r="I8" s="7"/>
      <c r="J8" s="7"/>
    </row>
    <row r="9" spans="1:10" s="8" customFormat="1" ht="19.5" customHeight="1">
      <c r="A9" s="55" t="s">
        <v>64</v>
      </c>
      <c r="B9" s="52" t="s">
        <v>4</v>
      </c>
      <c r="C9" s="97"/>
      <c r="D9" s="78" t="s">
        <v>61</v>
      </c>
      <c r="E9" s="54">
        <v>16</v>
      </c>
      <c r="F9" s="116"/>
      <c r="G9" s="117"/>
      <c r="H9" s="116"/>
      <c r="I9" s="7"/>
      <c r="J9" s="7"/>
    </row>
    <row r="10" spans="1:10" s="8" customFormat="1" ht="19.5" customHeight="1">
      <c r="A10" s="55"/>
      <c r="B10" s="52" t="s">
        <v>5</v>
      </c>
      <c r="C10" s="97"/>
      <c r="D10" s="78" t="s">
        <v>62</v>
      </c>
      <c r="E10" s="54">
        <v>17</v>
      </c>
      <c r="F10" s="116"/>
      <c r="G10" s="117"/>
      <c r="H10" s="116"/>
      <c r="I10" s="7"/>
      <c r="J10" s="7"/>
    </row>
    <row r="11" spans="1:10" s="8" customFormat="1" ht="19.5" customHeight="1">
      <c r="A11" s="55"/>
      <c r="B11" s="52" t="s">
        <v>6</v>
      </c>
      <c r="C11" s="97"/>
      <c r="D11" s="78" t="s">
        <v>152</v>
      </c>
      <c r="E11" s="54">
        <v>18</v>
      </c>
      <c r="F11" s="96"/>
      <c r="G11" s="96">
        <v>3.13</v>
      </c>
      <c r="H11" s="96"/>
      <c r="I11" s="7"/>
      <c r="J11" s="7"/>
    </row>
    <row r="12" spans="1:10" s="8" customFormat="1" ht="19.5" customHeight="1">
      <c r="A12" s="55"/>
      <c r="B12" s="52" t="s">
        <v>7</v>
      </c>
      <c r="C12" s="97"/>
      <c r="D12" s="78" t="s">
        <v>150</v>
      </c>
      <c r="E12" s="54">
        <v>19</v>
      </c>
      <c r="F12" s="96"/>
      <c r="G12" s="96">
        <v>703.82</v>
      </c>
      <c r="H12" s="96"/>
      <c r="I12" s="7"/>
      <c r="J12" s="7"/>
    </row>
    <row r="13" spans="1:10" s="8" customFormat="1" ht="19.5" customHeight="1">
      <c r="A13" s="55"/>
      <c r="B13" s="52" t="s">
        <v>8</v>
      </c>
      <c r="C13" s="97"/>
      <c r="D13" s="78" t="s">
        <v>149</v>
      </c>
      <c r="E13" s="54">
        <v>20</v>
      </c>
      <c r="F13" s="96"/>
      <c r="G13" s="96">
        <v>52.44</v>
      </c>
      <c r="H13" s="96"/>
      <c r="I13" s="7"/>
      <c r="J13" s="7"/>
    </row>
    <row r="14" spans="1:10" s="8" customFormat="1" ht="19.5" customHeight="1">
      <c r="A14" s="56"/>
      <c r="B14" s="52" t="s">
        <v>9</v>
      </c>
      <c r="C14" s="97"/>
      <c r="D14" s="79" t="s">
        <v>151</v>
      </c>
      <c r="E14" s="54">
        <v>21</v>
      </c>
      <c r="F14" s="96"/>
      <c r="G14" s="96">
        <v>182.07</v>
      </c>
      <c r="H14" s="96"/>
      <c r="I14" s="7"/>
      <c r="J14" s="7"/>
    </row>
    <row r="15" spans="1:10" s="8" customFormat="1" ht="19.5" customHeight="1">
      <c r="A15" s="57"/>
      <c r="B15" s="52" t="s">
        <v>10</v>
      </c>
      <c r="C15" s="97"/>
      <c r="D15" s="81" t="s">
        <v>153</v>
      </c>
      <c r="E15" s="54">
        <v>22</v>
      </c>
      <c r="F15" s="80"/>
      <c r="G15" s="54"/>
      <c r="H15" s="80">
        <v>10</v>
      </c>
      <c r="I15" s="7"/>
      <c r="J15" s="7"/>
    </row>
    <row r="16" spans="1:10" s="8" customFormat="1" ht="19.5" customHeight="1">
      <c r="A16" s="58" t="s">
        <v>25</v>
      </c>
      <c r="B16" s="52" t="s">
        <v>11</v>
      </c>
      <c r="C16" s="97">
        <v>897.97</v>
      </c>
      <c r="D16" s="59" t="s">
        <v>27</v>
      </c>
      <c r="E16" s="54">
        <v>23</v>
      </c>
      <c r="F16" s="64"/>
      <c r="G16" s="54">
        <f>SUM(G8:G15)</f>
        <v>941.46</v>
      </c>
      <c r="H16" s="100">
        <f>SUM(H8:H15)</f>
        <v>10</v>
      </c>
      <c r="I16" s="7"/>
      <c r="J16" s="7"/>
    </row>
    <row r="17" spans="1:10" s="8" customFormat="1" ht="19.5" customHeight="1">
      <c r="A17" s="62" t="s">
        <v>65</v>
      </c>
      <c r="B17" s="52" t="s">
        <v>12</v>
      </c>
      <c r="C17" s="97">
        <v>148.99</v>
      </c>
      <c r="D17" s="66" t="s">
        <v>98</v>
      </c>
      <c r="E17" s="54">
        <v>24</v>
      </c>
      <c r="F17" s="100"/>
      <c r="G17" s="54">
        <v>95.5</v>
      </c>
      <c r="H17" s="100"/>
      <c r="I17" s="7"/>
      <c r="J17" s="7"/>
    </row>
    <row r="18" spans="1:10" s="8" customFormat="1" ht="19.5" customHeight="1">
      <c r="A18" s="62" t="s">
        <v>99</v>
      </c>
      <c r="B18" s="52" t="s">
        <v>13</v>
      </c>
      <c r="C18" s="97">
        <v>138.99</v>
      </c>
      <c r="D18" s="81"/>
      <c r="E18" s="54">
        <v>25</v>
      </c>
      <c r="F18" s="64"/>
      <c r="G18" s="54"/>
      <c r="H18" s="100"/>
      <c r="I18" s="7"/>
      <c r="J18" s="7"/>
    </row>
    <row r="19" spans="1:10" s="8" customFormat="1" ht="19.5" customHeight="1">
      <c r="A19" s="63" t="s">
        <v>100</v>
      </c>
      <c r="B19" s="52" t="s">
        <v>14</v>
      </c>
      <c r="C19" s="98">
        <v>10</v>
      </c>
      <c r="D19" s="83"/>
      <c r="E19" s="54">
        <v>26</v>
      </c>
      <c r="F19" s="65"/>
      <c r="G19" s="54"/>
      <c r="H19" s="101"/>
      <c r="I19" s="7"/>
      <c r="J19" s="7"/>
    </row>
    <row r="20" spans="1:10" s="8" customFormat="1" ht="19.5" customHeight="1">
      <c r="A20" s="63"/>
      <c r="B20" s="52" t="s">
        <v>15</v>
      </c>
      <c r="C20" s="98"/>
      <c r="D20" s="83"/>
      <c r="E20" s="54">
        <v>27</v>
      </c>
      <c r="F20" s="65"/>
      <c r="G20" s="54"/>
      <c r="H20" s="101"/>
      <c r="I20" s="7"/>
      <c r="J20" s="7"/>
    </row>
    <row r="21" spans="1:8" ht="19.5" customHeight="1" thickBot="1">
      <c r="A21" s="60" t="s">
        <v>30</v>
      </c>
      <c r="B21" s="52" t="s">
        <v>16</v>
      </c>
      <c r="C21" s="99">
        <f>C16+C17</f>
        <v>1046.96</v>
      </c>
      <c r="D21" s="61" t="s">
        <v>30</v>
      </c>
      <c r="E21" s="54">
        <v>28</v>
      </c>
      <c r="F21" s="65"/>
      <c r="G21" s="71">
        <f>G16+G17</f>
        <v>1036.96</v>
      </c>
      <c r="H21" s="71">
        <f>H16+H17</f>
        <v>10</v>
      </c>
    </row>
    <row r="22" spans="1:8" ht="29.25" customHeight="1">
      <c r="A22" s="132" t="s">
        <v>101</v>
      </c>
      <c r="B22" s="133"/>
      <c r="C22" s="133"/>
      <c r="D22" s="133"/>
      <c r="E22" s="133"/>
      <c r="F22" s="133"/>
      <c r="G22" s="179"/>
      <c r="H22" s="133"/>
    </row>
  </sheetData>
  <sheetProtection/>
  <mergeCells count="4">
    <mergeCell ref="A2:H2"/>
    <mergeCell ref="A5:C5"/>
    <mergeCell ref="D5:H5"/>
    <mergeCell ref="A22:H22"/>
  </mergeCells>
  <printOptions horizontalCentered="1"/>
  <pageMargins left="0.35433070866141736" right="0.35433070866141736" top="0.984251968503937" bottom="0.7874015748031497" header="0.5118110236220472" footer="0.1968503937007874"/>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13">
      <selection activeCell="A25" sqref="A25:IV25"/>
    </sheetView>
  </sheetViews>
  <sheetFormatPr defaultColWidth="9.00390625" defaultRowHeight="14.25"/>
  <cols>
    <col min="1" max="1" width="4.625" style="31" customWidth="1"/>
    <col min="2" max="2" width="6.00390625" style="31" customWidth="1"/>
    <col min="3" max="3" width="30.25390625" style="31" customWidth="1"/>
    <col min="4" max="4" width="19.00390625" style="119" customWidth="1"/>
    <col min="5" max="5" width="19.375" style="119" customWidth="1"/>
    <col min="6" max="6" width="22.625" style="119" customWidth="1"/>
    <col min="7" max="16384" width="9.00390625" style="31" customWidth="1"/>
  </cols>
  <sheetData>
    <row r="1" spans="1:6" s="91" customFormat="1" ht="30" customHeight="1">
      <c r="A1" s="183" t="s">
        <v>116</v>
      </c>
      <c r="B1" s="183"/>
      <c r="C1" s="183"/>
      <c r="D1" s="183"/>
      <c r="E1" s="183"/>
      <c r="F1" s="183"/>
    </row>
    <row r="2" spans="1:6" s="22" customFormat="1" ht="10.5" customHeight="1">
      <c r="A2" s="21"/>
      <c r="B2" s="21"/>
      <c r="C2" s="21"/>
      <c r="D2" s="21"/>
      <c r="E2" s="21"/>
      <c r="F2" s="120"/>
    </row>
    <row r="3" spans="1:6" s="22" customFormat="1" ht="15" customHeight="1" thickBot="1">
      <c r="A3" s="104" t="s">
        <v>148</v>
      </c>
      <c r="B3" s="21"/>
      <c r="C3" s="21"/>
      <c r="D3" s="118"/>
      <c r="E3" s="118"/>
      <c r="F3" s="121" t="s">
        <v>49</v>
      </c>
    </row>
    <row r="4" spans="1:6" s="23" customFormat="1" ht="20.25" customHeight="1">
      <c r="A4" s="184" t="s">
        <v>46</v>
      </c>
      <c r="B4" s="185"/>
      <c r="C4" s="185"/>
      <c r="D4" s="189" t="s">
        <v>58</v>
      </c>
      <c r="E4" s="192" t="s">
        <v>47</v>
      </c>
      <c r="F4" s="180" t="s">
        <v>39</v>
      </c>
    </row>
    <row r="5" spans="1:6" s="23" customFormat="1" ht="24.75" customHeight="1">
      <c r="A5" s="186" t="s">
        <v>69</v>
      </c>
      <c r="B5" s="187"/>
      <c r="C5" s="187" t="s">
        <v>36</v>
      </c>
      <c r="D5" s="190"/>
      <c r="E5" s="193"/>
      <c r="F5" s="181"/>
    </row>
    <row r="6" spans="1:6" s="23" customFormat="1" ht="18" customHeight="1">
      <c r="A6" s="188"/>
      <c r="B6" s="187"/>
      <c r="C6" s="187"/>
      <c r="D6" s="190"/>
      <c r="E6" s="193"/>
      <c r="F6" s="181"/>
    </row>
    <row r="7" spans="1:6" s="23" customFormat="1" ht="22.5" customHeight="1">
      <c r="A7" s="188"/>
      <c r="B7" s="187"/>
      <c r="C7" s="187"/>
      <c r="D7" s="191"/>
      <c r="E7" s="194"/>
      <c r="F7" s="182"/>
    </row>
    <row r="8" spans="1:6" s="23" customFormat="1" ht="22.5" customHeight="1">
      <c r="A8" s="195" t="s">
        <v>37</v>
      </c>
      <c r="B8" s="196"/>
      <c r="C8" s="197"/>
      <c r="D8" s="24">
        <v>1</v>
      </c>
      <c r="E8" s="24">
        <v>2</v>
      </c>
      <c r="F8" s="25">
        <v>3</v>
      </c>
    </row>
    <row r="9" spans="1:6" s="23" customFormat="1" ht="22.5" customHeight="1">
      <c r="A9" s="195" t="s">
        <v>48</v>
      </c>
      <c r="B9" s="196"/>
      <c r="C9" s="197"/>
      <c r="D9" s="125">
        <v>951.46</v>
      </c>
      <c r="E9" s="125">
        <v>449.55</v>
      </c>
      <c r="F9" s="125">
        <v>501.91</v>
      </c>
    </row>
    <row r="10" spans="1:6" s="28" customFormat="1" ht="22.5" customHeight="1">
      <c r="A10" s="136">
        <v>208</v>
      </c>
      <c r="B10" s="137"/>
      <c r="C10" s="110" t="s">
        <v>154</v>
      </c>
      <c r="D10" s="125">
        <f>E10+F10</f>
        <v>52.44</v>
      </c>
      <c r="E10" s="125">
        <f>E11</f>
        <v>52.44</v>
      </c>
      <c r="F10" s="125"/>
    </row>
    <row r="11" spans="1:6" s="28" customFormat="1" ht="22.5" customHeight="1">
      <c r="A11" s="136">
        <v>20805</v>
      </c>
      <c r="B11" s="137"/>
      <c r="C11" s="110" t="s">
        <v>155</v>
      </c>
      <c r="D11" s="125">
        <f aca="true" t="shared" si="0" ref="D11:D31">E11+F11</f>
        <v>52.44</v>
      </c>
      <c r="E11" s="125">
        <f>E12+E13</f>
        <v>52.44</v>
      </c>
      <c r="F11" s="125"/>
    </row>
    <row r="12" spans="1:6" s="28" customFormat="1" ht="22.5" customHeight="1">
      <c r="A12" s="136">
        <v>2080501</v>
      </c>
      <c r="B12" s="137"/>
      <c r="C12" s="110" t="s">
        <v>184</v>
      </c>
      <c r="D12" s="125">
        <f t="shared" si="0"/>
        <v>7.59</v>
      </c>
      <c r="E12" s="125">
        <v>7.59</v>
      </c>
      <c r="F12" s="125"/>
    </row>
    <row r="13" spans="1:6" s="28" customFormat="1" ht="22.5" customHeight="1">
      <c r="A13" s="136">
        <v>2080502</v>
      </c>
      <c r="B13" s="137"/>
      <c r="C13" s="110" t="s">
        <v>156</v>
      </c>
      <c r="D13" s="125">
        <f t="shared" si="0"/>
        <v>44.85</v>
      </c>
      <c r="E13" s="125">
        <v>44.85</v>
      </c>
      <c r="F13" s="125"/>
    </row>
    <row r="14" spans="1:6" s="28" customFormat="1" ht="22.5" customHeight="1">
      <c r="A14" s="136">
        <v>212</v>
      </c>
      <c r="B14" s="137"/>
      <c r="C14" s="110" t="s">
        <v>157</v>
      </c>
      <c r="D14" s="125">
        <f t="shared" si="0"/>
        <v>703.8199999999999</v>
      </c>
      <c r="E14" s="125">
        <f>E15</f>
        <v>302.83</v>
      </c>
      <c r="F14" s="125">
        <f>F15</f>
        <v>400.99</v>
      </c>
    </row>
    <row r="15" spans="1:6" s="28" customFormat="1" ht="22.5" customHeight="1">
      <c r="A15" s="136">
        <v>21203</v>
      </c>
      <c r="B15" s="137"/>
      <c r="C15" s="110" t="s">
        <v>158</v>
      </c>
      <c r="D15" s="125">
        <f t="shared" si="0"/>
        <v>703.8199999999999</v>
      </c>
      <c r="E15" s="125">
        <f>E16</f>
        <v>302.83</v>
      </c>
      <c r="F15" s="125">
        <f>F16</f>
        <v>400.99</v>
      </c>
    </row>
    <row r="16" spans="1:6" s="28" customFormat="1" ht="22.5" customHeight="1">
      <c r="A16" s="136">
        <v>2120399</v>
      </c>
      <c r="B16" s="137"/>
      <c r="C16" s="110" t="s">
        <v>159</v>
      </c>
      <c r="D16" s="125">
        <f t="shared" si="0"/>
        <v>703.8199999999999</v>
      </c>
      <c r="E16" s="125">
        <v>302.83</v>
      </c>
      <c r="F16" s="125">
        <v>400.99</v>
      </c>
    </row>
    <row r="17" spans="1:6" s="28" customFormat="1" ht="22.5" customHeight="1">
      <c r="A17" s="136">
        <v>213</v>
      </c>
      <c r="B17" s="137"/>
      <c r="C17" s="110" t="s">
        <v>160</v>
      </c>
      <c r="D17" s="125">
        <f t="shared" si="0"/>
        <v>182.07</v>
      </c>
      <c r="E17" s="125">
        <f>E18+E20</f>
        <v>91.15</v>
      </c>
      <c r="F17" s="125">
        <f>F18+F20</f>
        <v>90.92</v>
      </c>
    </row>
    <row r="18" spans="1:6" s="28" customFormat="1" ht="22.5" customHeight="1">
      <c r="A18" s="136">
        <v>21301</v>
      </c>
      <c r="B18" s="137"/>
      <c r="C18" s="110" t="s">
        <v>186</v>
      </c>
      <c r="D18" s="125">
        <f t="shared" si="0"/>
        <v>57.38</v>
      </c>
      <c r="E18" s="125"/>
      <c r="F18" s="125">
        <f>F19</f>
        <v>57.38</v>
      </c>
    </row>
    <row r="19" spans="1:6" s="28" customFormat="1" ht="22.5" customHeight="1">
      <c r="A19" s="136">
        <v>2130126</v>
      </c>
      <c r="B19" s="137"/>
      <c r="C19" s="110" t="s">
        <v>187</v>
      </c>
      <c r="D19" s="125">
        <f t="shared" si="0"/>
        <v>57.38</v>
      </c>
      <c r="E19" s="125"/>
      <c r="F19" s="125">
        <v>57.38</v>
      </c>
    </row>
    <row r="20" spans="1:6" s="28" customFormat="1" ht="22.5" customHeight="1">
      <c r="A20" s="136">
        <v>21303</v>
      </c>
      <c r="B20" s="137"/>
      <c r="C20" s="110" t="s">
        <v>162</v>
      </c>
      <c r="D20" s="125">
        <f t="shared" si="0"/>
        <v>124.69</v>
      </c>
      <c r="E20" s="125">
        <f>E21+E22+E23+E24+E25</f>
        <v>91.15</v>
      </c>
      <c r="F20" s="125">
        <f>F21+F22+F23+F24+F25</f>
        <v>33.54</v>
      </c>
    </row>
    <row r="21" spans="1:6" s="28" customFormat="1" ht="22.5" customHeight="1">
      <c r="A21" s="136">
        <v>2130302</v>
      </c>
      <c r="B21" s="137"/>
      <c r="C21" s="110" t="s">
        <v>161</v>
      </c>
      <c r="D21" s="125">
        <f t="shared" si="0"/>
        <v>16.54</v>
      </c>
      <c r="E21" s="125">
        <v>16.54</v>
      </c>
      <c r="F21" s="125"/>
    </row>
    <row r="22" spans="1:6" s="28" customFormat="1" ht="22.5" customHeight="1">
      <c r="A22" s="136">
        <v>2130304</v>
      </c>
      <c r="B22" s="137"/>
      <c r="C22" s="110" t="s">
        <v>163</v>
      </c>
      <c r="D22" s="125">
        <f t="shared" si="0"/>
        <v>74.61</v>
      </c>
      <c r="E22" s="125">
        <v>74.61</v>
      </c>
      <c r="F22" s="125"/>
    </row>
    <row r="23" spans="1:6" s="28" customFormat="1" ht="22.5" customHeight="1">
      <c r="A23" s="136">
        <v>2130306</v>
      </c>
      <c r="B23" s="137"/>
      <c r="C23" s="110" t="s">
        <v>164</v>
      </c>
      <c r="D23" s="125">
        <f t="shared" si="0"/>
        <v>10</v>
      </c>
      <c r="E23" s="125"/>
      <c r="F23" s="125">
        <v>10</v>
      </c>
    </row>
    <row r="24" spans="1:6" s="28" customFormat="1" ht="22.5" customHeight="1">
      <c r="A24" s="136">
        <v>2130314</v>
      </c>
      <c r="B24" s="137"/>
      <c r="C24" s="110" t="s">
        <v>165</v>
      </c>
      <c r="D24" s="125">
        <f t="shared" si="0"/>
        <v>20</v>
      </c>
      <c r="E24" s="125"/>
      <c r="F24" s="125">
        <v>20</v>
      </c>
    </row>
    <row r="25" spans="1:6" s="28" customFormat="1" ht="22.5" customHeight="1">
      <c r="A25" s="136">
        <v>2130399</v>
      </c>
      <c r="B25" s="137"/>
      <c r="C25" s="110" t="s">
        <v>166</v>
      </c>
      <c r="D25" s="125">
        <f t="shared" si="0"/>
        <v>3.54</v>
      </c>
      <c r="E25" s="125"/>
      <c r="F25" s="125">
        <v>3.54</v>
      </c>
    </row>
    <row r="26" spans="1:6" s="28" customFormat="1" ht="22.5" customHeight="1">
      <c r="A26" s="136">
        <v>221</v>
      </c>
      <c r="B26" s="137"/>
      <c r="C26" s="110" t="s">
        <v>167</v>
      </c>
      <c r="D26" s="125">
        <f t="shared" si="0"/>
        <v>3.13</v>
      </c>
      <c r="E26" s="125">
        <f>E27</f>
        <v>3.13</v>
      </c>
      <c r="F26" s="125"/>
    </row>
    <row r="27" spans="1:6" s="28" customFormat="1" ht="22.5" customHeight="1">
      <c r="A27" s="136">
        <v>22102</v>
      </c>
      <c r="B27" s="137"/>
      <c r="C27" s="110" t="s">
        <v>168</v>
      </c>
      <c r="D27" s="125">
        <f t="shared" si="0"/>
        <v>3.13</v>
      </c>
      <c r="E27" s="125">
        <v>3.13</v>
      </c>
      <c r="F27" s="125"/>
    </row>
    <row r="28" spans="1:6" s="28" customFormat="1" ht="22.5" customHeight="1">
      <c r="A28" s="136">
        <v>2210201</v>
      </c>
      <c r="B28" s="137"/>
      <c r="C28" s="110" t="s">
        <v>169</v>
      </c>
      <c r="D28" s="125">
        <f t="shared" si="0"/>
        <v>3.13</v>
      </c>
      <c r="E28" s="125">
        <v>3.13</v>
      </c>
      <c r="F28" s="125"/>
    </row>
    <row r="29" spans="1:6" s="28" customFormat="1" ht="22.5" customHeight="1">
      <c r="A29" s="136">
        <v>229</v>
      </c>
      <c r="B29" s="137"/>
      <c r="C29" s="110" t="s">
        <v>170</v>
      </c>
      <c r="D29" s="125">
        <f t="shared" si="0"/>
        <v>10</v>
      </c>
      <c r="E29" s="125"/>
      <c r="F29" s="125">
        <v>10</v>
      </c>
    </row>
    <row r="30" spans="1:6" s="28" customFormat="1" ht="22.5" customHeight="1">
      <c r="A30" s="136">
        <v>22904</v>
      </c>
      <c r="B30" s="137"/>
      <c r="C30" s="110" t="s">
        <v>171</v>
      </c>
      <c r="D30" s="125">
        <f t="shared" si="0"/>
        <v>10</v>
      </c>
      <c r="E30" s="125"/>
      <c r="F30" s="125">
        <v>10</v>
      </c>
    </row>
    <row r="31" spans="1:6" s="28" customFormat="1" ht="22.5" customHeight="1" thickBot="1">
      <c r="A31" s="165">
        <v>2290400</v>
      </c>
      <c r="B31" s="166"/>
      <c r="C31" s="111" t="s">
        <v>172</v>
      </c>
      <c r="D31" s="125">
        <f t="shared" si="0"/>
        <v>10</v>
      </c>
      <c r="E31" s="126"/>
      <c r="F31" s="125">
        <v>10</v>
      </c>
    </row>
    <row r="32" spans="1:6" ht="32.25" customHeight="1">
      <c r="A32" s="134" t="s">
        <v>144</v>
      </c>
      <c r="B32" s="134"/>
      <c r="C32" s="134"/>
      <c r="D32" s="134"/>
      <c r="E32" s="134"/>
      <c r="F32" s="134"/>
    </row>
    <row r="33" ht="14.25">
      <c r="A33" s="30"/>
    </row>
    <row r="34" ht="14.25">
      <c r="A34" s="30"/>
    </row>
    <row r="35" ht="14.25">
      <c r="A35" s="30"/>
    </row>
    <row r="36" ht="14.25">
      <c r="A36" s="30"/>
    </row>
  </sheetData>
  <sheetProtection/>
  <mergeCells count="32">
    <mergeCell ref="A24:B24"/>
    <mergeCell ref="A25:B25"/>
    <mergeCell ref="A31:B31"/>
    <mergeCell ref="A27:B27"/>
    <mergeCell ref="A29:B29"/>
    <mergeCell ref="A30:B30"/>
    <mergeCell ref="A28:B28"/>
    <mergeCell ref="A18:B18"/>
    <mergeCell ref="A19:B19"/>
    <mergeCell ref="A20:B20"/>
    <mergeCell ref="A21:B21"/>
    <mergeCell ref="A22:B22"/>
    <mergeCell ref="A23:B23"/>
    <mergeCell ref="A14:B14"/>
    <mergeCell ref="A15:B15"/>
    <mergeCell ref="A16:B16"/>
    <mergeCell ref="A17:B17"/>
    <mergeCell ref="A8:C8"/>
    <mergeCell ref="A10:B10"/>
    <mergeCell ref="A11:B11"/>
    <mergeCell ref="A13:B13"/>
    <mergeCell ref="A12:B12"/>
    <mergeCell ref="F4:F7"/>
    <mergeCell ref="A32:F32"/>
    <mergeCell ref="A1:F1"/>
    <mergeCell ref="A4:C4"/>
    <mergeCell ref="A5:B7"/>
    <mergeCell ref="C5:C7"/>
    <mergeCell ref="D4:D7"/>
    <mergeCell ref="E4:E7"/>
    <mergeCell ref="A9:C9"/>
    <mergeCell ref="A26:B26"/>
  </mergeCells>
  <printOptions horizontalCentered="1"/>
  <pageMargins left="0.35433070866141736" right="0.35433070866141736" top="0.984251968503937" bottom="0.7874015748031497" header="0.5118110236220472" footer="0.196850393700787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A19" sqref="A19:IV19"/>
    </sheetView>
  </sheetViews>
  <sheetFormatPr defaultColWidth="9.00390625" defaultRowHeight="14.25"/>
  <cols>
    <col min="1" max="2" width="4.625" style="31" customWidth="1"/>
    <col min="3" max="3" width="30.50390625" style="31" customWidth="1"/>
    <col min="4" max="4" width="22.00390625" style="31" customWidth="1"/>
    <col min="5" max="5" width="22.00390625" style="119" customWidth="1"/>
    <col min="6" max="6" width="23.625" style="119" customWidth="1"/>
    <col min="7" max="16384" width="9.00390625" style="31" customWidth="1"/>
  </cols>
  <sheetData>
    <row r="1" spans="1:6" s="91" customFormat="1" ht="30" customHeight="1">
      <c r="A1" s="183" t="s">
        <v>114</v>
      </c>
      <c r="B1" s="183"/>
      <c r="C1" s="183"/>
      <c r="D1" s="183"/>
      <c r="E1" s="183"/>
      <c r="F1" s="183"/>
    </row>
    <row r="2" spans="1:6" s="22" customFormat="1" ht="10.5" customHeight="1">
      <c r="A2" s="21"/>
      <c r="B2" s="21"/>
      <c r="C2" s="21"/>
      <c r="E2" s="21"/>
      <c r="F2" s="121"/>
    </row>
    <row r="3" spans="1:6" s="22" customFormat="1" ht="15" customHeight="1" thickBot="1">
      <c r="A3" s="104" t="s">
        <v>148</v>
      </c>
      <c r="B3" s="21"/>
      <c r="C3" s="21"/>
      <c r="D3" s="32"/>
      <c r="E3" s="118"/>
      <c r="F3" s="121" t="s">
        <v>107</v>
      </c>
    </row>
    <row r="4" spans="1:6" s="23" customFormat="1" ht="20.25" customHeight="1">
      <c r="A4" s="184" t="s">
        <v>108</v>
      </c>
      <c r="B4" s="185"/>
      <c r="C4" s="185"/>
      <c r="D4" s="198" t="s">
        <v>109</v>
      </c>
      <c r="E4" s="192" t="s">
        <v>110</v>
      </c>
      <c r="F4" s="180" t="s">
        <v>111</v>
      </c>
    </row>
    <row r="5" spans="1:6" s="23" customFormat="1" ht="24.75" customHeight="1">
      <c r="A5" s="188" t="s">
        <v>147</v>
      </c>
      <c r="B5" s="187"/>
      <c r="C5" s="187" t="s">
        <v>36</v>
      </c>
      <c r="D5" s="190"/>
      <c r="E5" s="193"/>
      <c r="F5" s="181"/>
    </row>
    <row r="6" spans="1:6" s="23" customFormat="1" ht="18" customHeight="1">
      <c r="A6" s="188"/>
      <c r="B6" s="187"/>
      <c r="C6" s="187"/>
      <c r="D6" s="190"/>
      <c r="E6" s="193"/>
      <c r="F6" s="181"/>
    </row>
    <row r="7" spans="1:6" s="23" customFormat="1" ht="22.5" customHeight="1">
      <c r="A7" s="188"/>
      <c r="B7" s="187"/>
      <c r="C7" s="187"/>
      <c r="D7" s="191"/>
      <c r="E7" s="194"/>
      <c r="F7" s="182"/>
    </row>
    <row r="8" spans="1:6" s="23" customFormat="1" ht="22.5" customHeight="1">
      <c r="A8" s="195" t="s">
        <v>37</v>
      </c>
      <c r="B8" s="196"/>
      <c r="C8" s="197"/>
      <c r="D8" s="24">
        <v>1</v>
      </c>
      <c r="E8" s="24">
        <v>2</v>
      </c>
      <c r="F8" s="25">
        <v>3</v>
      </c>
    </row>
    <row r="9" spans="1:6" s="23" customFormat="1" ht="22.5" customHeight="1">
      <c r="A9" s="195" t="s">
        <v>112</v>
      </c>
      <c r="B9" s="196"/>
      <c r="C9" s="197"/>
      <c r="D9" s="125">
        <v>449.55</v>
      </c>
      <c r="E9" s="37">
        <f>E10+E14+E17+E21</f>
        <v>393.80999999999995</v>
      </c>
      <c r="F9" s="38">
        <f>F10+F14+F17+F21</f>
        <v>55.74</v>
      </c>
    </row>
    <row r="10" spans="1:6" s="28" customFormat="1" ht="22.5" customHeight="1">
      <c r="A10" s="136">
        <v>208</v>
      </c>
      <c r="B10" s="137"/>
      <c r="C10" s="110" t="s">
        <v>154</v>
      </c>
      <c r="D10" s="125">
        <f>D11</f>
        <v>52.44</v>
      </c>
      <c r="E10" s="125">
        <v>52.44</v>
      </c>
      <c r="F10" s="122"/>
    </row>
    <row r="11" spans="1:6" s="28" customFormat="1" ht="22.5" customHeight="1">
      <c r="A11" s="136">
        <v>20805</v>
      </c>
      <c r="B11" s="137"/>
      <c r="C11" s="110" t="s">
        <v>155</v>
      </c>
      <c r="D11" s="125">
        <f>D12+D13</f>
        <v>52.44</v>
      </c>
      <c r="E11" s="125">
        <f>E12+E13</f>
        <v>52.44</v>
      </c>
      <c r="F11" s="122"/>
    </row>
    <row r="12" spans="1:6" s="28" customFormat="1" ht="22.5" customHeight="1">
      <c r="A12" s="136">
        <v>2080501</v>
      </c>
      <c r="B12" s="137"/>
      <c r="C12" s="110" t="s">
        <v>184</v>
      </c>
      <c r="D12" s="125">
        <v>7.59</v>
      </c>
      <c r="E12" s="125">
        <v>7.59</v>
      </c>
      <c r="F12" s="122"/>
    </row>
    <row r="13" spans="1:6" s="28" customFormat="1" ht="22.5" customHeight="1">
      <c r="A13" s="136">
        <v>2080502</v>
      </c>
      <c r="B13" s="137"/>
      <c r="C13" s="110" t="s">
        <v>156</v>
      </c>
      <c r="D13" s="125">
        <v>44.85</v>
      </c>
      <c r="E13" s="113">
        <v>44.85</v>
      </c>
      <c r="F13" s="122"/>
    </row>
    <row r="14" spans="1:6" s="28" customFormat="1" ht="22.5" customHeight="1">
      <c r="A14" s="136">
        <v>212</v>
      </c>
      <c r="B14" s="137"/>
      <c r="C14" s="110" t="s">
        <v>157</v>
      </c>
      <c r="D14" s="125">
        <f>D15</f>
        <v>302.83</v>
      </c>
      <c r="E14" s="37">
        <v>247.09</v>
      </c>
      <c r="F14" s="122">
        <v>55.74</v>
      </c>
    </row>
    <row r="15" spans="1:6" s="28" customFormat="1" ht="22.5" customHeight="1">
      <c r="A15" s="136">
        <v>21203</v>
      </c>
      <c r="B15" s="137"/>
      <c r="C15" s="110" t="s">
        <v>158</v>
      </c>
      <c r="D15" s="125">
        <f>D16</f>
        <v>302.83</v>
      </c>
      <c r="E15" s="37">
        <v>247.09</v>
      </c>
      <c r="F15" s="122">
        <v>55.74</v>
      </c>
    </row>
    <row r="16" spans="1:6" s="28" customFormat="1" ht="22.5" customHeight="1">
      <c r="A16" s="136">
        <v>2120399</v>
      </c>
      <c r="B16" s="137"/>
      <c r="C16" s="110" t="s">
        <v>159</v>
      </c>
      <c r="D16" s="125">
        <v>302.83</v>
      </c>
      <c r="E16" s="37">
        <v>247.09</v>
      </c>
      <c r="F16" s="122">
        <v>55.74</v>
      </c>
    </row>
    <row r="17" spans="1:6" s="28" customFormat="1" ht="22.5" customHeight="1">
      <c r="A17" s="136">
        <v>213</v>
      </c>
      <c r="B17" s="137"/>
      <c r="C17" s="110" t="s">
        <v>160</v>
      </c>
      <c r="D17" s="125">
        <f>D18</f>
        <v>91.15</v>
      </c>
      <c r="E17" s="37">
        <v>91.15</v>
      </c>
      <c r="F17" s="122"/>
    </row>
    <row r="18" spans="1:6" s="28" customFormat="1" ht="22.5" customHeight="1">
      <c r="A18" s="136">
        <v>21303</v>
      </c>
      <c r="B18" s="137"/>
      <c r="C18" s="110" t="s">
        <v>162</v>
      </c>
      <c r="D18" s="125">
        <f>D19+D20</f>
        <v>91.15</v>
      </c>
      <c r="E18" s="37">
        <v>91.15</v>
      </c>
      <c r="F18" s="122"/>
    </row>
    <row r="19" spans="1:6" s="28" customFormat="1" ht="22.5" customHeight="1">
      <c r="A19" s="136">
        <v>2130302</v>
      </c>
      <c r="B19" s="137"/>
      <c r="C19" s="110" t="s">
        <v>161</v>
      </c>
      <c r="D19" s="125">
        <v>16.54</v>
      </c>
      <c r="E19" s="37">
        <v>16.54</v>
      </c>
      <c r="F19" s="122"/>
    </row>
    <row r="20" spans="1:6" s="28" customFormat="1" ht="22.5" customHeight="1">
      <c r="A20" s="136">
        <v>2130304</v>
      </c>
      <c r="B20" s="137"/>
      <c r="C20" s="110" t="s">
        <v>163</v>
      </c>
      <c r="D20" s="125">
        <v>74.61</v>
      </c>
      <c r="E20" s="37">
        <v>74.61</v>
      </c>
      <c r="F20" s="122"/>
    </row>
    <row r="21" spans="1:6" s="28" customFormat="1" ht="22.5" customHeight="1">
      <c r="A21" s="136">
        <v>221</v>
      </c>
      <c r="B21" s="137"/>
      <c r="C21" s="110" t="s">
        <v>167</v>
      </c>
      <c r="D21" s="125">
        <f>D22</f>
        <v>3.13</v>
      </c>
      <c r="E21" s="125">
        <f>E22</f>
        <v>3.13</v>
      </c>
      <c r="F21" s="122"/>
    </row>
    <row r="22" spans="1:6" s="28" customFormat="1" ht="22.5" customHeight="1">
      <c r="A22" s="136">
        <v>22102</v>
      </c>
      <c r="B22" s="137"/>
      <c r="C22" s="110" t="s">
        <v>168</v>
      </c>
      <c r="D22" s="125">
        <v>3.13</v>
      </c>
      <c r="E22" s="125">
        <v>3.13</v>
      </c>
      <c r="F22" s="122"/>
    </row>
    <row r="23" spans="1:6" s="28" customFormat="1" ht="22.5" customHeight="1" thickBot="1">
      <c r="A23" s="136">
        <v>2210201</v>
      </c>
      <c r="B23" s="137"/>
      <c r="C23" s="110" t="s">
        <v>169</v>
      </c>
      <c r="D23" s="125">
        <v>3.13</v>
      </c>
      <c r="E23" s="125">
        <v>3.13</v>
      </c>
      <c r="F23" s="122"/>
    </row>
    <row r="24" spans="1:6" ht="32.25" customHeight="1">
      <c r="A24" s="199" t="s">
        <v>144</v>
      </c>
      <c r="B24" s="200"/>
      <c r="C24" s="200"/>
      <c r="D24" s="200"/>
      <c r="E24" s="200"/>
      <c r="F24" s="200"/>
    </row>
    <row r="25" ht="14.25">
      <c r="A25" s="30"/>
    </row>
    <row r="26" ht="14.25">
      <c r="A26" s="30"/>
    </row>
    <row r="27" ht="14.25">
      <c r="A27" s="30"/>
    </row>
    <row r="28" ht="14.25">
      <c r="A28" s="30"/>
    </row>
  </sheetData>
  <sheetProtection/>
  <mergeCells count="24">
    <mergeCell ref="A17:B17"/>
    <mergeCell ref="A24:F24"/>
    <mergeCell ref="A8:C8"/>
    <mergeCell ref="A9:C9"/>
    <mergeCell ref="A10:B10"/>
    <mergeCell ref="A11:B11"/>
    <mergeCell ref="A12:B12"/>
    <mergeCell ref="A13:B13"/>
    <mergeCell ref="A14:B14"/>
    <mergeCell ref="A15:B15"/>
    <mergeCell ref="A16:B16"/>
    <mergeCell ref="A1:F1"/>
    <mergeCell ref="A4:C4"/>
    <mergeCell ref="D4:D7"/>
    <mergeCell ref="E4:E7"/>
    <mergeCell ref="F4:F7"/>
    <mergeCell ref="A5:B7"/>
    <mergeCell ref="C5:C7"/>
    <mergeCell ref="A18:B18"/>
    <mergeCell ref="A19:B19"/>
    <mergeCell ref="A21:B21"/>
    <mergeCell ref="A23:B23"/>
    <mergeCell ref="A20:B20"/>
    <mergeCell ref="A22:B2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F51"/>
  <sheetViews>
    <sheetView zoomScalePageLayoutView="0" workbookViewId="0" topLeftCell="A1">
      <selection activeCell="F17" sqref="F17:F26"/>
    </sheetView>
  </sheetViews>
  <sheetFormatPr defaultColWidth="9.00390625" defaultRowHeight="14.25"/>
  <cols>
    <col min="1" max="2" width="4.625" style="31" customWidth="1"/>
    <col min="3" max="3" width="10.375" style="31" customWidth="1"/>
    <col min="4" max="4" width="26.125" style="119" customWidth="1"/>
    <col min="5" max="5" width="23.25390625" style="119" customWidth="1"/>
    <col min="6" max="6" width="24.25390625" style="119" customWidth="1"/>
    <col min="7" max="16384" width="9.00390625" style="31" customWidth="1"/>
  </cols>
  <sheetData>
    <row r="1" spans="1:6" s="91" customFormat="1" ht="30" customHeight="1">
      <c r="A1" s="204" t="s">
        <v>113</v>
      </c>
      <c r="B1" s="204"/>
      <c r="C1" s="204"/>
      <c r="D1" s="204"/>
      <c r="E1" s="204"/>
      <c r="F1" s="204"/>
    </row>
    <row r="2" spans="1:6" s="22" customFormat="1" ht="10.5" customHeight="1">
      <c r="A2" s="21"/>
      <c r="B2" s="21"/>
      <c r="C2" s="21"/>
      <c r="D2" s="21"/>
      <c r="E2" s="21"/>
      <c r="F2" s="120"/>
    </row>
    <row r="3" spans="1:6" s="22" customFormat="1" ht="15" customHeight="1">
      <c r="A3" s="104" t="s">
        <v>148</v>
      </c>
      <c r="B3" s="21"/>
      <c r="C3" s="21"/>
      <c r="D3" s="123"/>
      <c r="E3" s="123"/>
      <c r="F3" s="121" t="s">
        <v>49</v>
      </c>
    </row>
    <row r="4" spans="1:6" s="23" customFormat="1" ht="20.25" customHeight="1">
      <c r="A4" s="187" t="s">
        <v>46</v>
      </c>
      <c r="B4" s="187"/>
      <c r="C4" s="187"/>
      <c r="D4" s="205" t="s">
        <v>58</v>
      </c>
      <c r="E4" s="207" t="s">
        <v>67</v>
      </c>
      <c r="F4" s="207" t="s">
        <v>68</v>
      </c>
    </row>
    <row r="5" spans="1:6" s="23" customFormat="1" ht="24.75" customHeight="1">
      <c r="A5" s="187" t="s">
        <v>36</v>
      </c>
      <c r="B5" s="187"/>
      <c r="C5" s="187"/>
      <c r="D5" s="206"/>
      <c r="E5" s="206"/>
      <c r="F5" s="206"/>
    </row>
    <row r="6" spans="1:6" s="23" customFormat="1" ht="18" customHeight="1">
      <c r="A6" s="187"/>
      <c r="B6" s="187"/>
      <c r="C6" s="187"/>
      <c r="D6" s="206"/>
      <c r="E6" s="206"/>
      <c r="F6" s="206"/>
    </row>
    <row r="7" spans="1:6" s="23" customFormat="1" ht="22.5" customHeight="1">
      <c r="A7" s="187"/>
      <c r="B7" s="187"/>
      <c r="C7" s="187"/>
      <c r="D7" s="206"/>
      <c r="E7" s="206"/>
      <c r="F7" s="206"/>
    </row>
    <row r="8" spans="1:6" s="23" customFormat="1" ht="22.5" customHeight="1">
      <c r="A8" s="187" t="s">
        <v>37</v>
      </c>
      <c r="B8" s="187"/>
      <c r="C8" s="187"/>
      <c r="D8" s="24">
        <v>1</v>
      </c>
      <c r="E8" s="24">
        <v>2</v>
      </c>
      <c r="F8" s="24">
        <v>3</v>
      </c>
    </row>
    <row r="9" spans="1:6" s="23" customFormat="1" ht="22.5" customHeight="1">
      <c r="A9" s="187" t="s">
        <v>48</v>
      </c>
      <c r="B9" s="187"/>
      <c r="C9" s="187"/>
      <c r="D9" s="37">
        <f>E9+F9</f>
        <v>449.55</v>
      </c>
      <c r="E9" s="37">
        <f>E10+E27</f>
        <v>393.81</v>
      </c>
      <c r="F9" s="38">
        <v>55.74</v>
      </c>
    </row>
    <row r="10" spans="1:6" s="28" customFormat="1" ht="22.5" customHeight="1">
      <c r="A10" s="187" t="s">
        <v>117</v>
      </c>
      <c r="B10" s="187"/>
      <c r="C10" s="187"/>
      <c r="D10" s="37">
        <f aca="true" t="shared" si="0" ref="D10:D31">E10+F10</f>
        <v>337.95</v>
      </c>
      <c r="E10" s="113">
        <v>337.95</v>
      </c>
      <c r="F10" s="113"/>
    </row>
    <row r="11" spans="1:6" s="28" customFormat="1" ht="22.5" customHeight="1">
      <c r="A11" s="187" t="s">
        <v>118</v>
      </c>
      <c r="B11" s="187"/>
      <c r="C11" s="187"/>
      <c r="D11" s="37">
        <f t="shared" si="0"/>
        <v>148.82</v>
      </c>
      <c r="E11" s="113">
        <v>148.82</v>
      </c>
      <c r="F11" s="113"/>
    </row>
    <row r="12" spans="1:6" s="28" customFormat="1" ht="22.5" customHeight="1">
      <c r="A12" s="187" t="s">
        <v>119</v>
      </c>
      <c r="B12" s="187"/>
      <c r="C12" s="187"/>
      <c r="D12" s="37">
        <f t="shared" si="0"/>
        <v>26.27</v>
      </c>
      <c r="E12" s="113">
        <v>26.27</v>
      </c>
      <c r="F12" s="113"/>
    </row>
    <row r="13" spans="1:6" s="28" customFormat="1" ht="22.5" customHeight="1">
      <c r="A13" s="201" t="s">
        <v>173</v>
      </c>
      <c r="B13" s="196"/>
      <c r="C13" s="197"/>
      <c r="D13" s="37">
        <f t="shared" si="0"/>
        <v>75.47</v>
      </c>
      <c r="E13" s="113">
        <v>75.47</v>
      </c>
      <c r="F13" s="113"/>
    </row>
    <row r="14" spans="1:6" s="28" customFormat="1" ht="22.5" customHeight="1">
      <c r="A14" s="201" t="s">
        <v>174</v>
      </c>
      <c r="B14" s="196"/>
      <c r="C14" s="197"/>
      <c r="D14" s="37">
        <f t="shared" si="0"/>
        <v>23.96</v>
      </c>
      <c r="E14" s="113">
        <v>23.96</v>
      </c>
      <c r="F14" s="113"/>
    </row>
    <row r="15" spans="1:6" s="28" customFormat="1" ht="22.5" customHeight="1">
      <c r="A15" s="201" t="s">
        <v>175</v>
      </c>
      <c r="B15" s="196"/>
      <c r="C15" s="197"/>
      <c r="D15" s="37">
        <f t="shared" si="0"/>
        <v>63.43</v>
      </c>
      <c r="E15" s="113">
        <v>63.43</v>
      </c>
      <c r="F15" s="113"/>
    </row>
    <row r="16" spans="1:6" s="28" customFormat="1" ht="22.5" customHeight="1">
      <c r="A16" s="187" t="s">
        <v>120</v>
      </c>
      <c r="B16" s="187"/>
      <c r="C16" s="187"/>
      <c r="D16" s="37">
        <f t="shared" si="0"/>
        <v>55.74</v>
      </c>
      <c r="E16" s="113"/>
      <c r="F16" s="113">
        <v>55.74</v>
      </c>
    </row>
    <row r="17" spans="1:6" s="28" customFormat="1" ht="22.5" customHeight="1">
      <c r="A17" s="187" t="s">
        <v>121</v>
      </c>
      <c r="B17" s="187"/>
      <c r="C17" s="187"/>
      <c r="D17" s="37">
        <f t="shared" si="0"/>
        <v>6.76</v>
      </c>
      <c r="E17" s="113"/>
      <c r="F17" s="113">
        <v>6.76</v>
      </c>
    </row>
    <row r="18" spans="1:6" s="28" customFormat="1" ht="22.5" customHeight="1">
      <c r="A18" s="187" t="s">
        <v>122</v>
      </c>
      <c r="B18" s="187"/>
      <c r="C18" s="187"/>
      <c r="D18" s="37">
        <f t="shared" si="0"/>
        <v>0.59</v>
      </c>
      <c r="E18" s="113"/>
      <c r="F18" s="113">
        <v>0.59</v>
      </c>
    </row>
    <row r="19" spans="1:6" s="28" customFormat="1" ht="22.5" customHeight="1">
      <c r="A19" s="201" t="s">
        <v>176</v>
      </c>
      <c r="B19" s="196"/>
      <c r="C19" s="197"/>
      <c r="D19" s="37">
        <f t="shared" si="0"/>
        <v>0.49</v>
      </c>
      <c r="E19" s="113"/>
      <c r="F19" s="113">
        <v>0.49</v>
      </c>
    </row>
    <row r="20" spans="1:6" s="28" customFormat="1" ht="22.5" customHeight="1">
      <c r="A20" s="201" t="s">
        <v>177</v>
      </c>
      <c r="B20" s="196"/>
      <c r="C20" s="197"/>
      <c r="D20" s="37">
        <f t="shared" si="0"/>
        <v>0.69</v>
      </c>
      <c r="E20" s="113"/>
      <c r="F20" s="113">
        <v>0.69</v>
      </c>
    </row>
    <row r="21" spans="1:6" s="28" customFormat="1" ht="22.5" customHeight="1">
      <c r="A21" s="201" t="s">
        <v>178</v>
      </c>
      <c r="B21" s="196"/>
      <c r="C21" s="197"/>
      <c r="D21" s="37">
        <f t="shared" si="0"/>
        <v>0.12</v>
      </c>
      <c r="E21" s="113"/>
      <c r="F21" s="113">
        <v>0.12</v>
      </c>
    </row>
    <row r="22" spans="1:6" s="28" customFormat="1" ht="22.5" customHeight="1">
      <c r="A22" s="201" t="s">
        <v>179</v>
      </c>
      <c r="B22" s="196"/>
      <c r="C22" s="197"/>
      <c r="D22" s="37">
        <f t="shared" si="0"/>
        <v>0.4</v>
      </c>
      <c r="E22" s="113"/>
      <c r="F22" s="113">
        <v>0.4</v>
      </c>
    </row>
    <row r="23" spans="1:6" s="28" customFormat="1" ht="22.5" customHeight="1">
      <c r="A23" s="201" t="s">
        <v>180</v>
      </c>
      <c r="B23" s="196"/>
      <c r="C23" s="197"/>
      <c r="D23" s="37">
        <f t="shared" si="0"/>
        <v>8.27</v>
      </c>
      <c r="E23" s="113"/>
      <c r="F23" s="113">
        <v>8.27</v>
      </c>
    </row>
    <row r="24" spans="1:6" s="28" customFormat="1" ht="22.5" customHeight="1">
      <c r="A24" s="201" t="s">
        <v>181</v>
      </c>
      <c r="B24" s="196"/>
      <c r="C24" s="197"/>
      <c r="D24" s="37">
        <f t="shared" si="0"/>
        <v>16.44</v>
      </c>
      <c r="E24" s="113"/>
      <c r="F24" s="113">
        <v>16.44</v>
      </c>
    </row>
    <row r="25" spans="1:6" s="28" customFormat="1" ht="22.5" customHeight="1">
      <c r="A25" s="187" t="s">
        <v>182</v>
      </c>
      <c r="B25" s="187"/>
      <c r="C25" s="187"/>
      <c r="D25" s="37">
        <f t="shared" si="0"/>
        <v>13.68</v>
      </c>
      <c r="E25" s="113"/>
      <c r="F25" s="113">
        <v>13.68</v>
      </c>
    </row>
    <row r="26" spans="1:6" s="28" customFormat="1" ht="22.5" customHeight="1">
      <c r="A26" s="187" t="s">
        <v>123</v>
      </c>
      <c r="B26" s="187"/>
      <c r="C26" s="187"/>
      <c r="D26" s="37">
        <f t="shared" si="0"/>
        <v>8.3</v>
      </c>
      <c r="E26" s="113"/>
      <c r="F26" s="113">
        <v>8.3</v>
      </c>
    </row>
    <row r="27" spans="1:6" s="28" customFormat="1" ht="26.25" customHeight="1">
      <c r="A27" s="187" t="s">
        <v>124</v>
      </c>
      <c r="B27" s="187"/>
      <c r="C27" s="187"/>
      <c r="D27" s="37">
        <f t="shared" si="0"/>
        <v>55.86</v>
      </c>
      <c r="E27" s="113">
        <f>E28+E29+E30+E31</f>
        <v>55.86</v>
      </c>
      <c r="F27" s="113"/>
    </row>
    <row r="28" spans="1:6" s="28" customFormat="1" ht="22.5" customHeight="1">
      <c r="A28" s="187" t="s">
        <v>125</v>
      </c>
      <c r="B28" s="187"/>
      <c r="C28" s="187"/>
      <c r="D28" s="37">
        <f t="shared" si="0"/>
        <v>0</v>
      </c>
      <c r="E28" s="113"/>
      <c r="F28" s="113"/>
    </row>
    <row r="29" spans="1:6" s="28" customFormat="1" ht="22.5" customHeight="1">
      <c r="A29" s="187" t="s">
        <v>126</v>
      </c>
      <c r="B29" s="187"/>
      <c r="C29" s="187"/>
      <c r="D29" s="37">
        <f t="shared" si="0"/>
        <v>52.44</v>
      </c>
      <c r="E29" s="113">
        <v>52.44</v>
      </c>
      <c r="F29" s="113"/>
    </row>
    <row r="30" spans="1:6" s="28" customFormat="1" ht="22.5" customHeight="1">
      <c r="A30" s="187" t="s">
        <v>183</v>
      </c>
      <c r="B30" s="187"/>
      <c r="C30" s="187"/>
      <c r="D30" s="37">
        <f t="shared" si="0"/>
        <v>3.13</v>
      </c>
      <c r="E30" s="113">
        <v>3.13</v>
      </c>
      <c r="F30" s="113"/>
    </row>
    <row r="31" spans="1:6" s="28" customFormat="1" ht="31.5" customHeight="1">
      <c r="A31" s="187" t="s">
        <v>127</v>
      </c>
      <c r="B31" s="187"/>
      <c r="C31" s="187"/>
      <c r="D31" s="37">
        <f t="shared" si="0"/>
        <v>0.29</v>
      </c>
      <c r="E31" s="113">
        <v>0.29</v>
      </c>
      <c r="F31" s="113"/>
    </row>
    <row r="32" spans="1:6" s="28" customFormat="1" ht="31.5" customHeight="1">
      <c r="A32" s="187" t="s">
        <v>130</v>
      </c>
      <c r="B32" s="187"/>
      <c r="C32" s="187"/>
      <c r="D32" s="37"/>
      <c r="E32" s="113"/>
      <c r="F32" s="113"/>
    </row>
    <row r="33" spans="1:6" s="28" customFormat="1" ht="31.5" customHeight="1">
      <c r="A33" s="187" t="s">
        <v>128</v>
      </c>
      <c r="B33" s="187"/>
      <c r="C33" s="187"/>
      <c r="D33" s="37"/>
      <c r="E33" s="113"/>
      <c r="F33" s="113"/>
    </row>
    <row r="34" spans="1:6" s="28" customFormat="1" ht="31.5" customHeight="1">
      <c r="A34" s="187" t="s">
        <v>129</v>
      </c>
      <c r="B34" s="187"/>
      <c r="C34" s="187"/>
      <c r="D34" s="37"/>
      <c r="E34" s="113"/>
      <c r="F34" s="113"/>
    </row>
    <row r="35" spans="1:6" s="28" customFormat="1" ht="31.5" customHeight="1">
      <c r="A35" s="187" t="s">
        <v>141</v>
      </c>
      <c r="B35" s="187"/>
      <c r="C35" s="187"/>
      <c r="D35" s="37"/>
      <c r="E35" s="113"/>
      <c r="F35" s="113"/>
    </row>
    <row r="36" spans="1:6" s="28" customFormat="1" ht="31.5" customHeight="1">
      <c r="A36" s="187" t="s">
        <v>131</v>
      </c>
      <c r="B36" s="187"/>
      <c r="C36" s="187"/>
      <c r="D36" s="37"/>
      <c r="E36" s="113"/>
      <c r="F36" s="113"/>
    </row>
    <row r="37" spans="1:6" s="28" customFormat="1" ht="31.5" customHeight="1">
      <c r="A37" s="187" t="s">
        <v>132</v>
      </c>
      <c r="B37" s="187"/>
      <c r="C37" s="187"/>
      <c r="D37" s="37"/>
      <c r="E37" s="113"/>
      <c r="F37" s="113"/>
    </row>
    <row r="38" spans="1:6" s="28" customFormat="1" ht="31.5" customHeight="1">
      <c r="A38" s="187" t="s">
        <v>133</v>
      </c>
      <c r="B38" s="187"/>
      <c r="C38" s="187"/>
      <c r="D38" s="37"/>
      <c r="E38" s="113"/>
      <c r="F38" s="113"/>
    </row>
    <row r="39" spans="1:6" s="28" customFormat="1" ht="31.5" customHeight="1">
      <c r="A39" s="187" t="s">
        <v>134</v>
      </c>
      <c r="B39" s="187"/>
      <c r="C39" s="187"/>
      <c r="D39" s="37"/>
      <c r="E39" s="113"/>
      <c r="F39" s="113"/>
    </row>
    <row r="40" spans="1:6" s="28" customFormat="1" ht="31.5" customHeight="1">
      <c r="A40" s="187" t="s">
        <v>141</v>
      </c>
      <c r="B40" s="187"/>
      <c r="C40" s="187"/>
      <c r="D40" s="37"/>
      <c r="E40" s="113"/>
      <c r="F40" s="113"/>
    </row>
    <row r="41" spans="1:6" s="28" customFormat="1" ht="31.5" customHeight="1">
      <c r="A41" s="187" t="s">
        <v>135</v>
      </c>
      <c r="B41" s="187"/>
      <c r="C41" s="187"/>
      <c r="D41" s="37"/>
      <c r="E41" s="113"/>
      <c r="F41" s="113"/>
    </row>
    <row r="42" spans="1:6" s="28" customFormat="1" ht="31.5" customHeight="1">
      <c r="A42" s="187" t="s">
        <v>136</v>
      </c>
      <c r="B42" s="187"/>
      <c r="C42" s="187"/>
      <c r="D42" s="37"/>
      <c r="E42" s="113"/>
      <c r="F42" s="113"/>
    </row>
    <row r="43" spans="1:6" s="28" customFormat="1" ht="31.5" customHeight="1">
      <c r="A43" s="187" t="s">
        <v>137</v>
      </c>
      <c r="B43" s="187"/>
      <c r="C43" s="187"/>
      <c r="D43" s="37"/>
      <c r="E43" s="113"/>
      <c r="F43" s="113"/>
    </row>
    <row r="44" spans="1:6" s="28" customFormat="1" ht="31.5" customHeight="1">
      <c r="A44" s="187" t="s">
        <v>138</v>
      </c>
      <c r="B44" s="187"/>
      <c r="C44" s="187"/>
      <c r="D44" s="37"/>
      <c r="E44" s="113"/>
      <c r="F44" s="113"/>
    </row>
    <row r="45" spans="1:6" s="28" customFormat="1" ht="31.5" customHeight="1">
      <c r="A45" s="187" t="s">
        <v>139</v>
      </c>
      <c r="B45" s="187"/>
      <c r="C45" s="187"/>
      <c r="D45" s="37"/>
      <c r="E45" s="113"/>
      <c r="F45" s="113"/>
    </row>
    <row r="46" spans="1:6" s="28" customFormat="1" ht="31.5" customHeight="1">
      <c r="A46" s="187" t="s">
        <v>140</v>
      </c>
      <c r="B46" s="187"/>
      <c r="C46" s="187"/>
      <c r="D46" s="37"/>
      <c r="E46" s="113"/>
      <c r="F46" s="113"/>
    </row>
    <row r="47" spans="1:6" ht="32.25" customHeight="1">
      <c r="A47" s="202" t="s">
        <v>145</v>
      </c>
      <c r="B47" s="203"/>
      <c r="C47" s="203"/>
      <c r="D47" s="203"/>
      <c r="E47" s="203"/>
      <c r="F47" s="203"/>
    </row>
    <row r="48" ht="14.25">
      <c r="A48" s="30"/>
    </row>
    <row r="49" ht="14.25">
      <c r="A49" s="30"/>
    </row>
    <row r="50" ht="14.25">
      <c r="A50" s="30"/>
    </row>
    <row r="51" ht="14.25">
      <c r="A51" s="30"/>
    </row>
  </sheetData>
  <sheetProtection/>
  <mergeCells count="46">
    <mergeCell ref="A24:C24"/>
    <mergeCell ref="A19:C19"/>
    <mergeCell ref="A20:C20"/>
    <mergeCell ref="A21:C21"/>
    <mergeCell ref="A22:C22"/>
    <mergeCell ref="A1:F1"/>
    <mergeCell ref="A4:C4"/>
    <mergeCell ref="D4:D7"/>
    <mergeCell ref="E4:E7"/>
    <mergeCell ref="F4:F7"/>
    <mergeCell ref="A5:C7"/>
    <mergeCell ref="A8:C8"/>
    <mergeCell ref="A9:C9"/>
    <mergeCell ref="A32:C32"/>
    <mergeCell ref="A33:C33"/>
    <mergeCell ref="A34:C34"/>
    <mergeCell ref="A35:C35"/>
    <mergeCell ref="A10:C10"/>
    <mergeCell ref="A11:C11"/>
    <mergeCell ref="A16:C16"/>
    <mergeCell ref="A12:C12"/>
    <mergeCell ref="A15:C15"/>
    <mergeCell ref="A17:C17"/>
    <mergeCell ref="A18:C18"/>
    <mergeCell ref="A13:C13"/>
    <mergeCell ref="A14:C14"/>
    <mergeCell ref="A47:F47"/>
    <mergeCell ref="A36:C36"/>
    <mergeCell ref="A37:C37"/>
    <mergeCell ref="A38:C38"/>
    <mergeCell ref="A23:C23"/>
    <mergeCell ref="A31:C31"/>
    <mergeCell ref="A25:C25"/>
    <mergeCell ref="A26:C26"/>
    <mergeCell ref="A27:C27"/>
    <mergeCell ref="A28:C28"/>
    <mergeCell ref="A29:C29"/>
    <mergeCell ref="A30:C30"/>
    <mergeCell ref="A43:C43"/>
    <mergeCell ref="A44:C44"/>
    <mergeCell ref="A45:C45"/>
    <mergeCell ref="A46:C46"/>
    <mergeCell ref="A39:C39"/>
    <mergeCell ref="A40:C40"/>
    <mergeCell ref="A41:C41"/>
    <mergeCell ref="A42:C42"/>
  </mergeCells>
  <printOptions horizontalCentered="1"/>
  <pageMargins left="0.35433070866141736" right="0.35433070866141736" top="0.7874015748031497" bottom="0.7874015748031497" header="0.5118110236220472" footer="0.1968503937007874"/>
  <pageSetup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10" sqref="F10:F12"/>
    </sheetView>
  </sheetViews>
  <sheetFormatPr defaultColWidth="9.00390625" defaultRowHeight="14.25"/>
  <cols>
    <col min="1" max="2" width="4.625" style="31" customWidth="1"/>
    <col min="3" max="3" width="20.50390625" style="31" customWidth="1"/>
    <col min="4" max="4" width="16.625" style="119" customWidth="1"/>
    <col min="5" max="9" width="16.625" style="31" customWidth="1"/>
    <col min="10" max="16384" width="9.00390625" style="31" customWidth="1"/>
  </cols>
  <sheetData>
    <row r="1" spans="1:9" s="91" customFormat="1" ht="30" customHeight="1">
      <c r="A1" s="183" t="s">
        <v>66</v>
      </c>
      <c r="B1" s="183"/>
      <c r="C1" s="183"/>
      <c r="D1" s="183"/>
      <c r="E1" s="183"/>
      <c r="F1" s="183"/>
      <c r="G1" s="183"/>
      <c r="H1" s="183"/>
      <c r="I1" s="183"/>
    </row>
    <row r="2" spans="1:9" s="22" customFormat="1" ht="10.5" customHeight="1">
      <c r="A2" s="21"/>
      <c r="B2" s="21"/>
      <c r="C2" s="21"/>
      <c r="D2" s="21"/>
      <c r="I2" s="68"/>
    </row>
    <row r="3" spans="1:9" s="22" customFormat="1" ht="15" customHeight="1" thickBot="1">
      <c r="A3" s="104" t="s">
        <v>148</v>
      </c>
      <c r="B3" s="21"/>
      <c r="C3" s="21"/>
      <c r="D3" s="123"/>
      <c r="E3" s="32"/>
      <c r="F3" s="32"/>
      <c r="G3" s="32"/>
      <c r="H3" s="45"/>
      <c r="I3" s="68" t="s">
        <v>49</v>
      </c>
    </row>
    <row r="4" spans="1:9" s="23" customFormat="1" ht="20.25" customHeight="1">
      <c r="A4" s="184" t="s">
        <v>46</v>
      </c>
      <c r="B4" s="185"/>
      <c r="C4" s="185"/>
      <c r="D4" s="189" t="s">
        <v>71</v>
      </c>
      <c r="E4" s="219" t="s">
        <v>52</v>
      </c>
      <c r="F4" s="220" t="s">
        <v>56</v>
      </c>
      <c r="G4" s="221"/>
      <c r="H4" s="221"/>
      <c r="I4" s="218" t="s">
        <v>54</v>
      </c>
    </row>
    <row r="5" spans="1:9" s="23" customFormat="1" ht="27" customHeight="1">
      <c r="A5" s="186" t="s">
        <v>70</v>
      </c>
      <c r="B5" s="187"/>
      <c r="C5" s="187" t="s">
        <v>36</v>
      </c>
      <c r="D5" s="190"/>
      <c r="E5" s="193"/>
      <c r="F5" s="222" t="s">
        <v>57</v>
      </c>
      <c r="G5" s="222" t="s">
        <v>55</v>
      </c>
      <c r="H5" s="208" t="s">
        <v>53</v>
      </c>
      <c r="I5" s="181"/>
    </row>
    <row r="6" spans="1:9" s="23" customFormat="1" ht="18" customHeight="1">
      <c r="A6" s="188"/>
      <c r="B6" s="187"/>
      <c r="C6" s="187"/>
      <c r="D6" s="190"/>
      <c r="E6" s="193"/>
      <c r="F6" s="193"/>
      <c r="G6" s="222"/>
      <c r="H6" s="208"/>
      <c r="I6" s="181"/>
    </row>
    <row r="7" spans="1:9" s="23" customFormat="1" ht="22.5" customHeight="1">
      <c r="A7" s="188"/>
      <c r="B7" s="187"/>
      <c r="C7" s="187"/>
      <c r="D7" s="191"/>
      <c r="E7" s="194"/>
      <c r="F7" s="194"/>
      <c r="G7" s="223"/>
      <c r="H7" s="209"/>
      <c r="I7" s="182"/>
    </row>
    <row r="8" spans="1:9" s="23" customFormat="1" ht="22.5" customHeight="1">
      <c r="A8" s="195" t="s">
        <v>37</v>
      </c>
      <c r="B8" s="196"/>
      <c r="C8" s="197"/>
      <c r="D8" s="24">
        <v>1</v>
      </c>
      <c r="E8" s="24">
        <v>2</v>
      </c>
      <c r="F8" s="24">
        <v>3</v>
      </c>
      <c r="G8" s="24">
        <v>4</v>
      </c>
      <c r="H8" s="47">
        <v>5</v>
      </c>
      <c r="I8" s="25">
        <v>6</v>
      </c>
    </row>
    <row r="9" spans="1:9" s="23" customFormat="1" ht="22.5" customHeight="1">
      <c r="A9" s="211" t="s">
        <v>48</v>
      </c>
      <c r="B9" s="212"/>
      <c r="C9" s="213"/>
      <c r="D9" s="37"/>
      <c r="E9" s="37"/>
      <c r="F9" s="37"/>
      <c r="G9" s="37"/>
      <c r="H9" s="48"/>
      <c r="I9" s="38"/>
    </row>
    <row r="10" spans="1:9" s="28" customFormat="1" ht="22.5" customHeight="1">
      <c r="A10" s="216">
        <v>229</v>
      </c>
      <c r="B10" s="217"/>
      <c r="C10" s="26" t="s">
        <v>170</v>
      </c>
      <c r="D10" s="113">
        <v>10</v>
      </c>
      <c r="E10" s="39"/>
      <c r="F10" s="113">
        <v>10</v>
      </c>
      <c r="G10" s="40"/>
      <c r="H10" s="113">
        <v>10</v>
      </c>
      <c r="I10" s="41"/>
    </row>
    <row r="11" spans="1:9" s="28" customFormat="1" ht="22.5" customHeight="1">
      <c r="A11" s="216">
        <v>22904</v>
      </c>
      <c r="B11" s="217"/>
      <c r="C11" s="27" t="s">
        <v>171</v>
      </c>
      <c r="D11" s="113">
        <v>10</v>
      </c>
      <c r="E11" s="39"/>
      <c r="F11" s="113">
        <v>10</v>
      </c>
      <c r="G11" s="40"/>
      <c r="H11" s="113">
        <v>10</v>
      </c>
      <c r="I11" s="41"/>
    </row>
    <row r="12" spans="1:9" s="28" customFormat="1" ht="22.5" customHeight="1">
      <c r="A12" s="216">
        <v>2290400</v>
      </c>
      <c r="B12" s="217"/>
      <c r="C12" s="26" t="s">
        <v>172</v>
      </c>
      <c r="D12" s="113">
        <v>10</v>
      </c>
      <c r="E12" s="39"/>
      <c r="F12" s="113">
        <v>10</v>
      </c>
      <c r="G12" s="40"/>
      <c r="H12" s="113">
        <v>10</v>
      </c>
      <c r="I12" s="41"/>
    </row>
    <row r="13" spans="1:9" s="28" customFormat="1" ht="22.5" customHeight="1">
      <c r="A13" s="188"/>
      <c r="B13" s="187"/>
      <c r="C13" s="27"/>
      <c r="D13" s="113"/>
      <c r="E13" s="39"/>
      <c r="F13" s="39"/>
      <c r="G13" s="39"/>
      <c r="H13" s="49"/>
      <c r="I13" s="41"/>
    </row>
    <row r="14" spans="1:9" s="28" customFormat="1" ht="22.5" customHeight="1">
      <c r="A14" s="188"/>
      <c r="B14" s="187"/>
      <c r="C14" s="27"/>
      <c r="D14" s="113"/>
      <c r="E14" s="39"/>
      <c r="F14" s="39"/>
      <c r="G14" s="39"/>
      <c r="H14" s="49"/>
      <c r="I14" s="41"/>
    </row>
    <row r="15" spans="1:9" s="28" customFormat="1" ht="22.5" customHeight="1" thickBot="1">
      <c r="A15" s="214"/>
      <c r="B15" s="215"/>
      <c r="C15" s="29"/>
      <c r="D15" s="127"/>
      <c r="E15" s="42"/>
      <c r="F15" s="42"/>
      <c r="G15" s="42"/>
      <c r="H15" s="50"/>
      <c r="I15" s="43"/>
    </row>
    <row r="16" spans="1:9" ht="32.25" customHeight="1">
      <c r="A16" s="210" t="s">
        <v>146</v>
      </c>
      <c r="B16" s="200"/>
      <c r="C16" s="200"/>
      <c r="D16" s="200"/>
      <c r="E16" s="200"/>
      <c r="F16" s="200"/>
      <c r="G16" s="200"/>
      <c r="H16" s="200"/>
      <c r="I16" s="200"/>
    </row>
    <row r="17" ht="14.25">
      <c r="A17" s="30"/>
    </row>
    <row r="18" ht="14.25">
      <c r="A18" s="30"/>
    </row>
    <row r="19" ht="14.25">
      <c r="A19" s="30"/>
    </row>
    <row r="20" ht="14.25">
      <c r="A20" s="30"/>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98425196850393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D21"/>
  <sheetViews>
    <sheetView tabSelected="1" zoomScalePageLayoutView="0" workbookViewId="0" topLeftCell="A1">
      <selection activeCell="A18" sqref="A18:B18"/>
    </sheetView>
  </sheetViews>
  <sheetFormatPr defaultColWidth="9.00390625" defaultRowHeight="14.25"/>
  <cols>
    <col min="1" max="1" width="29.25390625" style="31" customWidth="1"/>
    <col min="2" max="2" width="46.25390625" style="119" customWidth="1"/>
    <col min="3" max="11" width="10.125" style="31" customWidth="1"/>
    <col min="12" max="16384" width="9.00390625" style="31" customWidth="1"/>
  </cols>
  <sheetData>
    <row r="1" spans="1:238" ht="25.5">
      <c r="A1" s="224" t="s">
        <v>106</v>
      </c>
      <c r="B1" s="224"/>
      <c r="C1" s="89"/>
      <c r="D1" s="89"/>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row>
    <row r="2" spans="1:238" ht="9.75" customHeight="1">
      <c r="A2" s="90"/>
      <c r="B2" s="124"/>
      <c r="C2" s="88"/>
      <c r="D2" s="8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row>
    <row r="3" spans="1:238" s="234" customFormat="1" ht="23.25" customHeight="1" thickBot="1">
      <c r="A3" s="235" t="s">
        <v>202</v>
      </c>
      <c r="B3" s="235"/>
      <c r="C3" s="231"/>
      <c r="D3" s="232"/>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row>
    <row r="4" spans="1:238" ht="27" customHeight="1">
      <c r="A4" s="225" t="s">
        <v>102</v>
      </c>
      <c r="B4" s="226" t="s">
        <v>103</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row>
    <row r="5" spans="1:238" ht="31.5" customHeight="1">
      <c r="A5" s="227" t="s">
        <v>104</v>
      </c>
      <c r="B5" s="228">
        <f>B6+B7+B10</f>
        <v>14.08</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row>
    <row r="6" spans="1:238" ht="46.5" customHeight="1">
      <c r="A6" s="227" t="s">
        <v>188</v>
      </c>
      <c r="B6" s="228">
        <v>0</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row>
    <row r="7" spans="1:238" ht="48" customHeight="1">
      <c r="A7" s="227" t="s">
        <v>189</v>
      </c>
      <c r="B7" s="229">
        <v>13.68</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row>
    <row r="8" spans="1:238" ht="45.75" customHeight="1">
      <c r="A8" s="227" t="s">
        <v>190</v>
      </c>
      <c r="B8" s="228">
        <v>0</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row>
    <row r="9" spans="1:238" ht="45" customHeight="1">
      <c r="A9" s="227" t="s">
        <v>191</v>
      </c>
      <c r="B9" s="229">
        <v>13.68</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row>
    <row r="10" spans="1:238" ht="47.25" customHeight="1">
      <c r="A10" s="227" t="s">
        <v>192</v>
      </c>
      <c r="B10" s="229">
        <v>0.4</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row>
    <row r="11" spans="1:238" ht="29.25" customHeight="1">
      <c r="A11" s="227" t="s">
        <v>105</v>
      </c>
      <c r="B11" s="228"/>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row>
    <row r="12" spans="1:238" ht="49.5" customHeight="1">
      <c r="A12" s="227" t="s">
        <v>193</v>
      </c>
      <c r="B12" s="228">
        <v>0</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row>
    <row r="13" spans="1:238" ht="53.25" customHeight="1">
      <c r="A13" s="227" t="s">
        <v>194</v>
      </c>
      <c r="B13" s="228">
        <v>0</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row>
    <row r="14" spans="1:238" ht="46.5" customHeight="1">
      <c r="A14" s="227" t="s">
        <v>195</v>
      </c>
      <c r="B14" s="228">
        <v>0</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row>
    <row r="15" spans="1:238" ht="47.25" customHeight="1">
      <c r="A15" s="227" t="s">
        <v>196</v>
      </c>
      <c r="B15" s="228">
        <v>1</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row>
    <row r="16" spans="1:3" ht="48.75" customHeight="1">
      <c r="A16" s="227" t="s">
        <v>197</v>
      </c>
      <c r="B16" s="228">
        <v>7</v>
      </c>
      <c r="C16" s="86"/>
    </row>
    <row r="17" spans="1:3" ht="48.75" customHeight="1">
      <c r="A17" s="227" t="s">
        <v>198</v>
      </c>
      <c r="B17" s="228">
        <v>50</v>
      </c>
      <c r="C17" s="86"/>
    </row>
    <row r="18" spans="1:3" ht="41.25" customHeight="1">
      <c r="A18" s="237" t="s">
        <v>199</v>
      </c>
      <c r="B18" s="237"/>
      <c r="C18" s="236"/>
    </row>
    <row r="19" spans="1:3" ht="40.5" customHeight="1">
      <c r="A19" s="230" t="s">
        <v>200</v>
      </c>
      <c r="B19" s="230"/>
      <c r="C19" s="236"/>
    </row>
    <row r="20" spans="1:3" ht="54" customHeight="1">
      <c r="A20" s="230" t="s">
        <v>201</v>
      </c>
      <c r="B20" s="230"/>
      <c r="C20" s="236"/>
    </row>
    <row r="21" spans="1:2" ht="14.25">
      <c r="A21" s="238"/>
      <c r="B21" s="238"/>
    </row>
  </sheetData>
  <sheetProtection/>
  <mergeCells count="5">
    <mergeCell ref="A1:B1"/>
    <mergeCell ref="A20:B20"/>
    <mergeCell ref="A3:B3"/>
    <mergeCell ref="A18:B18"/>
    <mergeCell ref="A19:B19"/>
  </mergeCells>
  <printOptions horizontalCentered="1"/>
  <pageMargins left="0.35433070866141736" right="0.35433070866141736" top="0.984251968503937" bottom="0.7874015748031497" header="0.5118110236220472" footer="0.196850393700787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张政敏</cp:lastModifiedBy>
  <cp:lastPrinted>2017-08-15T08:57:06Z</cp:lastPrinted>
  <dcterms:created xsi:type="dcterms:W3CDTF">2011-12-26T04:36:18Z</dcterms:created>
  <dcterms:modified xsi:type="dcterms:W3CDTF">2017-08-15T08:58:11Z</dcterms:modified>
  <cp:category/>
  <cp:version/>
  <cp:contentType/>
  <cp:contentStatus/>
</cp:coreProperties>
</file>